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0" windowWidth="20436" windowHeight="10920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E204" i="2" l="1"/>
  <c r="F204" i="2"/>
  <c r="G204" i="2"/>
  <c r="H204" i="2"/>
  <c r="I204" i="2"/>
  <c r="D204" i="2"/>
  <c r="C206" i="2"/>
  <c r="E183" i="2"/>
  <c r="F183" i="2"/>
  <c r="G183" i="2"/>
  <c r="H183" i="2"/>
  <c r="I183" i="2"/>
  <c r="D183" i="2"/>
  <c r="E162" i="2"/>
  <c r="F162" i="2"/>
  <c r="G162" i="2"/>
  <c r="H162" i="2"/>
  <c r="I162" i="2"/>
  <c r="D162" i="2"/>
  <c r="E141" i="2"/>
  <c r="F141" i="2"/>
  <c r="G141" i="2"/>
  <c r="H141" i="2"/>
  <c r="I141" i="2"/>
  <c r="D141" i="2"/>
  <c r="E119" i="2"/>
  <c r="F119" i="2"/>
  <c r="G119" i="2"/>
  <c r="H119" i="2"/>
  <c r="I119" i="2"/>
  <c r="D119" i="2"/>
  <c r="E99" i="2"/>
  <c r="F99" i="2"/>
  <c r="G99" i="2"/>
  <c r="H99" i="2"/>
  <c r="I99" i="2"/>
  <c r="D99" i="2"/>
  <c r="C205" i="2"/>
  <c r="E79" i="2"/>
  <c r="F79" i="2"/>
  <c r="G79" i="2"/>
  <c r="H79" i="2"/>
  <c r="I79" i="2"/>
  <c r="D79" i="2"/>
  <c r="E60" i="2"/>
  <c r="F60" i="2"/>
  <c r="G60" i="2"/>
  <c r="H60" i="2"/>
  <c r="I60" i="2"/>
  <c r="D60" i="2"/>
  <c r="E40" i="2"/>
  <c r="F40" i="2"/>
  <c r="G40" i="2"/>
  <c r="H40" i="2"/>
  <c r="I40" i="2"/>
  <c r="D40" i="2"/>
  <c r="H20" i="2"/>
  <c r="G20" i="2"/>
  <c r="E20" i="2"/>
  <c r="F20" i="2"/>
  <c r="I20" i="2"/>
  <c r="D20" i="2"/>
  <c r="H205" i="2" l="1"/>
  <c r="G205" i="2"/>
  <c r="D205" i="2"/>
  <c r="F205" i="2"/>
  <c r="I206" i="2"/>
  <c r="E206" i="2"/>
  <c r="I205" i="2"/>
  <c r="E205" i="2"/>
  <c r="H206" i="2"/>
  <c r="D206" i="2"/>
  <c r="G206" i="2"/>
  <c r="F206" i="2"/>
  <c r="F207" i="2" s="1"/>
  <c r="D207" i="2" l="1"/>
  <c r="E207" i="2"/>
</calcChain>
</file>

<file path=xl/sharedStrings.xml><?xml version="1.0" encoding="utf-8"?>
<sst xmlns="http://schemas.openxmlformats.org/spreadsheetml/2006/main" count="360" uniqueCount="135">
  <si>
    <t>№ рец.</t>
  </si>
  <si>
    <t>Пищевые вещества (г)</t>
  </si>
  <si>
    <t>Б</t>
  </si>
  <si>
    <t>Ж</t>
  </si>
  <si>
    <t>У</t>
  </si>
  <si>
    <t>С</t>
  </si>
  <si>
    <t> 73</t>
  </si>
  <si>
    <t>2,60 </t>
  </si>
  <si>
    <t>Кофе</t>
  </si>
  <si>
    <t>Хлеб с маслом</t>
  </si>
  <si>
    <t xml:space="preserve">Суп картофельный на к/б с гренками </t>
  </si>
  <si>
    <t xml:space="preserve">Капуста тушеная с мясом </t>
  </si>
  <si>
    <t>Компот из с/фруктов (вит.С)</t>
  </si>
  <si>
    <t xml:space="preserve">Хлеб </t>
  </si>
  <si>
    <t>Печенье</t>
  </si>
  <si>
    <t>Чай сладкий</t>
  </si>
  <si>
    <t>Омлет</t>
  </si>
  <si>
    <t>Каша пшённая</t>
  </si>
  <si>
    <t>7,72 </t>
  </si>
  <si>
    <t>1,95 </t>
  </si>
  <si>
    <t>Какао</t>
  </si>
  <si>
    <t>Хлеб с маслом и сыром</t>
  </si>
  <si>
    <t>Сок фруктовый</t>
  </si>
  <si>
    <t>Салат из свёклы</t>
  </si>
  <si>
    <t>Щи на м/к бульоне со сметаной</t>
  </si>
  <si>
    <t>Чай с сахаром (лимоном)</t>
  </si>
  <si>
    <t>Каша рисовая</t>
  </si>
  <si>
    <t>29,78 </t>
  </si>
  <si>
    <t>196,88 </t>
  </si>
  <si>
    <t xml:space="preserve">Кофе </t>
  </si>
  <si>
    <t xml:space="preserve">Хлеб с маслом </t>
  </si>
  <si>
    <t>Суп крестьянский со сметаной</t>
  </si>
  <si>
    <t>Овощное рагу</t>
  </si>
  <si>
    <t>Котлета мясная</t>
  </si>
  <si>
    <t>Ватрушка с творогом</t>
  </si>
  <si>
    <t>Каша пшеничная</t>
  </si>
  <si>
    <t xml:space="preserve">Хлеб с сыром </t>
  </si>
  <si>
    <t>Фруктовый сок яблочный</t>
  </si>
  <si>
    <t>Суп с клёцками на к/б</t>
  </si>
  <si>
    <t>Творожно-манный пудинг со сгущенным молоком</t>
  </si>
  <si>
    <t>Фрукты (яблоко)</t>
  </si>
  <si>
    <t>Салат  из св. капусты</t>
  </si>
  <si>
    <t>Борщ со сметаной на м/к бульоне</t>
  </si>
  <si>
    <t>Плов с мясом</t>
  </si>
  <si>
    <t>Каша гречневая</t>
  </si>
  <si>
    <t>Салат овощной</t>
  </si>
  <si>
    <t>Суп гороховый</t>
  </si>
  <si>
    <t>Картофельное пюре</t>
  </si>
  <si>
    <t>Кисель</t>
  </si>
  <si>
    <t>Каша геркулесовая</t>
  </si>
  <si>
    <t>Салат витаминный</t>
  </si>
  <si>
    <t>Свекольник со сметаной</t>
  </si>
  <si>
    <t>Гороховое пюре</t>
  </si>
  <si>
    <t>Чай с лимоном</t>
  </si>
  <si>
    <t>Каша «Дружба»</t>
  </si>
  <si>
    <t>Салат из моркови</t>
  </si>
  <si>
    <t>Суп вермишелевый на к/б</t>
  </si>
  <si>
    <t>Суфле из отварной курицы</t>
  </si>
  <si>
    <t>Щи на к/б со сметаной</t>
  </si>
  <si>
    <t>Суфле рыбное</t>
  </si>
  <si>
    <t>Манная  каша молочная</t>
  </si>
  <si>
    <t>ИТОГО ЗА ПЕРВЫЙ ДЕНЬ:</t>
  </si>
  <si>
    <t>Завтрак </t>
  </si>
  <si>
    <t>2-ой завтрак</t>
  </si>
  <si>
    <t>Обед</t>
  </si>
  <si>
    <t> 28,52</t>
  </si>
  <si>
    <t>239,14 </t>
  </si>
  <si>
    <t xml:space="preserve">Каша пшённая </t>
  </si>
  <si>
    <t>35,29 </t>
  </si>
  <si>
    <t>477,44 </t>
  </si>
  <si>
    <t>Картофель тушёный с мясом</t>
  </si>
  <si>
    <t>15,93 </t>
  </si>
  <si>
    <t>Вермишель молочная</t>
  </si>
  <si>
    <t> 7,69</t>
  </si>
  <si>
    <t>8,07 </t>
  </si>
  <si>
    <t>134,95 </t>
  </si>
  <si>
    <t>2,6 </t>
  </si>
  <si>
    <t> 9,41</t>
  </si>
  <si>
    <t>10,29 </t>
  </si>
  <si>
    <t>33,07 </t>
  </si>
  <si>
    <t>261,89 </t>
  </si>
  <si>
    <t>Компот из  с/фруктов (вит.С)</t>
  </si>
  <si>
    <t>7,84 </t>
  </si>
  <si>
    <t>11,26 </t>
  </si>
  <si>
    <t>24,45 </t>
  </si>
  <si>
    <t>237 </t>
  </si>
  <si>
    <t>7,46 </t>
  </si>
  <si>
    <t>9,11 </t>
  </si>
  <si>
    <t>79,46 </t>
  </si>
  <si>
    <t>442,89 </t>
  </si>
  <si>
    <t>Сок фруктовый (персиковый)</t>
  </si>
  <si>
    <t> 10,22</t>
  </si>
  <si>
    <t>22/18</t>
  </si>
  <si>
    <t>Гречка отварная с маслом</t>
  </si>
  <si>
    <t>День 1 (возрастная категория от 3-7 лет)</t>
  </si>
  <si>
    <t>Прием пищи</t>
  </si>
  <si>
    <t>Выход блюда, гр.</t>
  </si>
  <si>
    <t xml:space="preserve">Энергети-ческая ценность </t>
  </si>
  <si>
    <t>Витвмин С</t>
  </si>
  <si>
    <t>ИТОГО ЗА ДЕСЯТЫЙ ДЕНЬ: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</si>
  <si>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</si>
  <si>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</si>
  <si>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</si>
  <si>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>День 2 (возрастная категория от 3-7 лет)</t>
  </si>
  <si>
    <t>ИТОГО ЗА ВТОРОЙ ДЕНЬ:</t>
  </si>
  <si>
    <t>День 3 (возрастная категория от 3-7 лет)</t>
  </si>
  <si>
    <t>ИТОГО ЗА ТРЕТИЙ ДЕНЬ:</t>
  </si>
  <si>
    <t>День 4 (возрастная категория от 3-7 лет)</t>
  </si>
  <si>
    <t>День 5 (возрастная категория от 3-7 лет)</t>
  </si>
  <si>
    <t>День 6 (возрастная категория от 3-7 лет)</t>
  </si>
  <si>
    <t>День 7 (возрастная категория от 3-7 лет)</t>
  </si>
  <si>
    <t>День 8 (возрастная категория от 3-7 лет)</t>
  </si>
  <si>
    <t>День 9 (возрастная категория от 3-7 лет)</t>
  </si>
  <si>
    <t>ИТОГО ЗА ЧЕТВЕРТЫЙ ДЕНЬ:</t>
  </si>
  <si>
    <t>День 10 (возрастная категория от 3-7 лет)</t>
  </si>
  <si>
    <t>ИТОГО ЗА СЕДЬМОЙ ДЕНЬ:</t>
  </si>
  <si>
    <t>ИТОГО ЗА ШЕСТОЙ ДЕНЬ:</t>
  </si>
  <si>
    <t>ИТОГО ЗА ПЯТЫЙ ДЕНЬ:</t>
  </si>
  <si>
    <t>ИТОГО ЗА ДЕВЯТЫЙ ДЕНЬ:</t>
  </si>
  <si>
    <t>ИТОГО ЗА ВОСЬМОЙ ДЕНЬ:</t>
  </si>
  <si>
    <t xml:space="preserve"> Полдник</t>
  </si>
  <si>
    <t xml:space="preserve">Сок фруктовый </t>
  </si>
  <si>
    <t>Рожки  отварные с маслом</t>
  </si>
  <si>
    <t>Салат из свежей капусты</t>
  </si>
  <si>
    <t>Суп картофельный с рыбой</t>
  </si>
  <si>
    <t>30./4</t>
  </si>
  <si>
    <t>Фрукты</t>
  </si>
  <si>
    <t>30./12</t>
  </si>
  <si>
    <t>180/40</t>
  </si>
  <si>
    <t xml:space="preserve">Фрукты </t>
  </si>
  <si>
    <t>30./4/12</t>
  </si>
  <si>
    <t>30./4./12</t>
  </si>
  <si>
    <t>Булочка домашняя</t>
  </si>
  <si>
    <t>"30/4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</si>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</sst>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9" fillId="0" borderId="2" xfId="0" applyFont="1" applyBorder="1"/>
    <xf numFmtId="0" fontId="0" fillId="0" borderId="2" xfId="0" applyBorder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top"/>
    </xf>
    <xf numFmtId="0" fontId="1" fillId="0" borderId="2" xfId="0" applyFont="1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top" wrapText="1"/>
    </xf>
    <xf numFmtId="16" fontId="8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6" fontId="5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7"/>
  <sheetViews>
    <sheetView tabSelected="1" topLeftCell="B1" workbookViewId="0">
      <selection activeCell="B73" sqref="B73"/>
    </sheetView>
  </sheetViews>
  <sheetFormatPr defaultRowHeight="13.2" x14ac:dyDescent="0.25"/>
  <cols>
    <col min="1" max="1" width="36" hidden="1" customWidth="1"/>
    <col min="2" max="2" width="44.109375" customWidth="1"/>
    <col min="3" max="3" width="10.109375" bestFit="1" customWidth="1"/>
    <col min="4" max="4" width="11.88671875" customWidth="1"/>
    <col min="5" max="5" width="14.5546875" customWidth="1"/>
    <col min="6" max="6" width="11.88671875" customWidth="1"/>
    <col min="7" max="7" width="18.5546875" customWidth="1"/>
    <col min="8" max="8" width="11.88671875" customWidth="1"/>
    <col min="9" max="9" width="14.44140625" customWidth="1"/>
  </cols>
  <sheetData>
    <row r="1" spans="2:9" ht="16.2" thickBot="1" x14ac:dyDescent="0.3">
      <c r="B1" s="12" t="s">
        <v>94</v>
      </c>
      <c r="C1" s="12"/>
      <c r="D1" s="12"/>
      <c r="E1" s="12"/>
      <c r="I1" s="3"/>
    </row>
    <row r="2" spans="2:9" x14ac:dyDescent="0.25">
      <c r="B2" s="32" t="s">
        <v>95</v>
      </c>
      <c r="C2" s="32" t="s">
        <v>96</v>
      </c>
      <c r="D2" s="38" t="s">
        <v>1</v>
      </c>
      <c r="E2" s="39"/>
      <c r="F2" s="40"/>
      <c r="G2" s="32" t="s">
        <v>97</v>
      </c>
      <c r="H2" s="35" t="s">
        <v>98</v>
      </c>
      <c r="I2" s="32" t="s">
        <v>0</v>
      </c>
    </row>
    <row r="3" spans="2:9" ht="13.8" thickBot="1" x14ac:dyDescent="0.3">
      <c r="B3" s="33"/>
      <c r="C3" s="33"/>
      <c r="D3" s="41"/>
      <c r="E3" s="42"/>
      <c r="F3" s="43"/>
      <c r="G3" s="33"/>
      <c r="H3" s="36"/>
      <c r="I3" s="33"/>
    </row>
    <row r="4" spans="2:9" ht="16.2" thickBot="1" x14ac:dyDescent="0.3">
      <c r="B4" s="34"/>
      <c r="C4" s="34"/>
      <c r="D4" s="13" t="s">
        <v>2</v>
      </c>
      <c r="E4" s="13" t="s">
        <v>3</v>
      </c>
      <c r="F4" s="13" t="s">
        <v>4</v>
      </c>
      <c r="G4" s="34"/>
      <c r="H4" s="37"/>
      <c r="I4" s="34"/>
    </row>
    <row r="5" spans="2:9" ht="16.2" thickBot="1" x14ac:dyDescent="0.3">
      <c r="B5" s="5" t="s">
        <v>62</v>
      </c>
      <c r="C5" s="1"/>
      <c r="D5" s="1" t="s">
        <v>2</v>
      </c>
      <c r="E5" s="1" t="s">
        <v>3</v>
      </c>
      <c r="F5" s="1" t="s">
        <v>4</v>
      </c>
      <c r="G5" s="1"/>
      <c r="H5" s="1" t="s">
        <v>5</v>
      </c>
      <c r="I5" s="1"/>
    </row>
    <row r="6" spans="2:9" ht="16.2" thickBot="1" x14ac:dyDescent="0.3">
      <c r="B6" s="6" t="s">
        <v>60</v>
      </c>
      <c r="C6" s="2">
        <v>200</v>
      </c>
      <c r="D6" s="1">
        <v>7.88</v>
      </c>
      <c r="E6" s="1">
        <v>10.46</v>
      </c>
      <c r="F6" s="8">
        <v>28.52</v>
      </c>
      <c r="G6" s="1">
        <v>239.14</v>
      </c>
      <c r="H6" s="1">
        <v>2.6</v>
      </c>
      <c r="I6" s="2">
        <v>73</v>
      </c>
    </row>
    <row r="7" spans="2:9" ht="16.2" thickBot="1" x14ac:dyDescent="0.3">
      <c r="B7" s="6" t="s">
        <v>8</v>
      </c>
      <c r="C7" s="2">
        <v>180</v>
      </c>
      <c r="D7" s="1">
        <v>4.95</v>
      </c>
      <c r="E7" s="1">
        <v>5.55</v>
      </c>
      <c r="F7" s="1">
        <v>21.99</v>
      </c>
      <c r="G7" s="1">
        <v>157.36000000000001</v>
      </c>
      <c r="H7" s="1">
        <v>1.82</v>
      </c>
      <c r="I7" s="2">
        <v>125</v>
      </c>
    </row>
    <row r="8" spans="2:9" ht="16.2" thickBot="1" x14ac:dyDescent="0.3">
      <c r="B8" s="6" t="s">
        <v>9</v>
      </c>
      <c r="C8" s="31" t="s">
        <v>133</v>
      </c>
      <c r="D8" s="1">
        <v>4.0599999999999996</v>
      </c>
      <c r="E8" s="1">
        <v>6.25</v>
      </c>
      <c r="F8" s="1">
        <v>24.5</v>
      </c>
      <c r="G8" s="1">
        <v>170.38</v>
      </c>
      <c r="H8" s="1"/>
      <c r="I8" s="2"/>
    </row>
    <row r="9" spans="2:9" ht="16.2" thickBot="1" x14ac:dyDescent="0.3">
      <c r="B9" s="7" t="s">
        <v>63</v>
      </c>
      <c r="C9" s="2"/>
      <c r="D9" s="1"/>
      <c r="E9" s="1"/>
      <c r="F9" s="1"/>
      <c r="G9" s="1"/>
      <c r="H9" s="1"/>
      <c r="I9" s="2"/>
    </row>
    <row r="10" spans="2:9" ht="16.2" thickBot="1" x14ac:dyDescent="0.3">
      <c r="B10" s="6" t="s">
        <v>40</v>
      </c>
      <c r="C10" s="2">
        <v>100</v>
      </c>
      <c r="D10" s="1">
        <v>0.46</v>
      </c>
      <c r="E10" s="1"/>
      <c r="F10" s="1">
        <v>11.96</v>
      </c>
      <c r="G10" s="1">
        <v>51.75</v>
      </c>
      <c r="H10" s="1">
        <v>18.97</v>
      </c>
      <c r="I10" s="2">
        <v>140</v>
      </c>
    </row>
    <row r="11" spans="2:9" ht="16.2" thickBot="1" x14ac:dyDescent="0.3">
      <c r="B11" s="7" t="s">
        <v>64</v>
      </c>
      <c r="C11" s="2"/>
      <c r="D11" s="1"/>
      <c r="E11" s="1"/>
      <c r="F11" s="1"/>
      <c r="G11" s="1"/>
      <c r="H11" s="1"/>
      <c r="I11" s="2"/>
    </row>
    <row r="12" spans="2:9" ht="16.2" thickBot="1" x14ac:dyDescent="0.3">
      <c r="B12" s="6" t="s">
        <v>10</v>
      </c>
      <c r="C12" s="2" t="s">
        <v>128</v>
      </c>
      <c r="D12" s="1">
        <v>35.5</v>
      </c>
      <c r="E12" s="1">
        <v>9.33</v>
      </c>
      <c r="F12" s="1">
        <v>44.62</v>
      </c>
      <c r="G12" s="1">
        <v>250.48</v>
      </c>
      <c r="H12" s="1">
        <v>52</v>
      </c>
      <c r="I12" s="2">
        <v>34</v>
      </c>
    </row>
    <row r="13" spans="2:9" ht="16.2" thickBot="1" x14ac:dyDescent="0.3">
      <c r="B13" s="6" t="s">
        <v>11</v>
      </c>
      <c r="C13" s="2">
        <v>180</v>
      </c>
      <c r="D13" s="1">
        <v>19.88</v>
      </c>
      <c r="E13" s="1">
        <v>16.940000000000001</v>
      </c>
      <c r="F13" s="1">
        <v>22.66</v>
      </c>
      <c r="G13" s="1">
        <v>285.8</v>
      </c>
      <c r="H13" s="1">
        <v>91.5</v>
      </c>
      <c r="I13" s="2">
        <v>48</v>
      </c>
    </row>
    <row r="14" spans="2:9" ht="16.2" thickBot="1" x14ac:dyDescent="0.3">
      <c r="B14" s="6" t="s">
        <v>12</v>
      </c>
      <c r="C14" s="2">
        <v>180</v>
      </c>
      <c r="D14" s="1">
        <v>0.16</v>
      </c>
      <c r="E14" s="1"/>
      <c r="F14" s="1">
        <v>21.42</v>
      </c>
      <c r="G14" s="1">
        <v>64.209999999999994</v>
      </c>
      <c r="H14" s="1">
        <v>1.66</v>
      </c>
      <c r="I14" s="2">
        <v>124</v>
      </c>
    </row>
    <row r="15" spans="2:9" ht="16.2" thickBot="1" x14ac:dyDescent="0.3">
      <c r="B15" s="6" t="s">
        <v>13</v>
      </c>
      <c r="C15" s="2">
        <v>30</v>
      </c>
      <c r="D15" s="1">
        <v>2.35</v>
      </c>
      <c r="E15" s="1">
        <v>0.5</v>
      </c>
      <c r="F15" s="1">
        <v>21.85</v>
      </c>
      <c r="G15" s="1">
        <v>104.5</v>
      </c>
      <c r="H15" s="1"/>
      <c r="I15" s="2"/>
    </row>
    <row r="16" spans="2:9" ht="16.2" thickBot="1" x14ac:dyDescent="0.3">
      <c r="B16" s="7" t="s">
        <v>120</v>
      </c>
      <c r="C16" s="2"/>
      <c r="D16" s="1"/>
      <c r="E16" s="1"/>
      <c r="F16" s="1"/>
      <c r="G16" s="1"/>
      <c r="H16" s="1"/>
      <c r="I16" s="2"/>
    </row>
    <row r="17" spans="2:9" ht="16.2" thickBot="1" x14ac:dyDescent="0.3">
      <c r="B17" s="6" t="s">
        <v>16</v>
      </c>
      <c r="C17" s="2">
        <v>80</v>
      </c>
      <c r="D17" s="1">
        <v>9.82</v>
      </c>
      <c r="E17" s="1">
        <v>13.68</v>
      </c>
      <c r="F17" s="1">
        <v>10.92</v>
      </c>
      <c r="G17" s="1">
        <v>215.24</v>
      </c>
      <c r="H17" s="1">
        <v>1.95</v>
      </c>
      <c r="I17" s="2">
        <v>135</v>
      </c>
    </row>
    <row r="18" spans="2:9" ht="16.2" thickBot="1" x14ac:dyDescent="0.3">
      <c r="B18" s="6" t="s">
        <v>14</v>
      </c>
      <c r="C18" s="2">
        <v>25</v>
      </c>
      <c r="D18" s="1">
        <v>1.875</v>
      </c>
      <c r="E18" s="1">
        <v>2.95</v>
      </c>
      <c r="F18" s="1">
        <v>18.600000000000001</v>
      </c>
      <c r="G18" s="1">
        <v>109</v>
      </c>
      <c r="H18" s="1"/>
      <c r="I18" s="2"/>
    </row>
    <row r="19" spans="2:9" ht="16.2" thickBot="1" x14ac:dyDescent="0.3">
      <c r="B19" s="6" t="s">
        <v>15</v>
      </c>
      <c r="C19" s="2">
        <v>150</v>
      </c>
      <c r="D19" s="1">
        <v>0.12</v>
      </c>
      <c r="E19" s="1">
        <v>0.03</v>
      </c>
      <c r="F19" s="1">
        <v>12</v>
      </c>
      <c r="G19" s="1">
        <v>45.48</v>
      </c>
      <c r="H19" s="1">
        <v>0.06</v>
      </c>
      <c r="I19" s="2">
        <v>132</v>
      </c>
    </row>
    <row r="20" spans="2:9" ht="13.8" thickBot="1" x14ac:dyDescent="0.3">
      <c r="B20" s="9" t="s">
        <v>61</v>
      </c>
      <c r="C20" s="28">
        <v>1379</v>
      </c>
      <c r="D20" s="28">
        <f>D6+D7+D8+D10+D12+D13+D14+D15+D17+D18+D19</f>
        <v>87.055000000000007</v>
      </c>
      <c r="E20" s="28">
        <f t="shared" ref="E20:I20" si="0">E6+E7+E8+E10+E12+E13+E14+E15+E17+E18+E19</f>
        <v>65.69</v>
      </c>
      <c r="F20" s="28">
        <f t="shared" si="0"/>
        <v>239.04</v>
      </c>
      <c r="G20" s="28">
        <f>G6+G7+G8+G10+G12+G13+G14+G15+G17+G18+G19</f>
        <v>1693.3400000000001</v>
      </c>
      <c r="H20" s="28">
        <f>H6+H7+H8+H10+H12+H13+H14+H15+H17+H18+H19</f>
        <v>170.55999999999997</v>
      </c>
      <c r="I20" s="28">
        <f t="shared" si="0"/>
        <v>811</v>
      </c>
    </row>
    <row r="21" spans="2:9" ht="27" customHeight="1" thickBot="1" x14ac:dyDescent="0.3">
      <c r="B21" s="12" t="s">
        <v>103</v>
      </c>
      <c r="C21" s="12"/>
      <c r="D21" s="12"/>
      <c r="I21" s="3"/>
    </row>
    <row r="22" spans="2:9" x14ac:dyDescent="0.25">
      <c r="B22" s="32" t="s">
        <v>95</v>
      </c>
      <c r="C22" s="32" t="s">
        <v>96</v>
      </c>
      <c r="D22" s="38" t="s">
        <v>1</v>
      </c>
      <c r="E22" s="39"/>
      <c r="F22" s="40"/>
      <c r="G22" s="32" t="s">
        <v>97</v>
      </c>
      <c r="H22" s="35" t="s">
        <v>98</v>
      </c>
      <c r="I22" s="32" t="s">
        <v>0</v>
      </c>
    </row>
    <row r="23" spans="2:9" ht="13.8" thickBot="1" x14ac:dyDescent="0.3">
      <c r="B23" s="33"/>
      <c r="C23" s="33"/>
      <c r="D23" s="41"/>
      <c r="E23" s="42"/>
      <c r="F23" s="43"/>
      <c r="G23" s="33"/>
      <c r="H23" s="36"/>
      <c r="I23" s="33"/>
    </row>
    <row r="24" spans="2:9" ht="16.2" thickBot="1" x14ac:dyDescent="0.3">
      <c r="B24" s="34"/>
      <c r="C24" s="34"/>
      <c r="D24" s="13" t="s">
        <v>2</v>
      </c>
      <c r="E24" s="13" t="s">
        <v>3</v>
      </c>
      <c r="F24" s="13" t="s">
        <v>4</v>
      </c>
      <c r="G24" s="34"/>
      <c r="H24" s="37"/>
      <c r="I24" s="34"/>
    </row>
    <row r="25" spans="2:9" ht="16.2" thickBot="1" x14ac:dyDescent="0.3">
      <c r="B25" s="7" t="s">
        <v>62</v>
      </c>
      <c r="C25" s="2"/>
      <c r="D25" s="1" t="s">
        <v>2</v>
      </c>
      <c r="E25" s="1" t="s">
        <v>3</v>
      </c>
      <c r="F25" s="1" t="s">
        <v>4</v>
      </c>
      <c r="G25" s="1"/>
      <c r="H25" s="1" t="s">
        <v>5</v>
      </c>
      <c r="I25" s="2"/>
    </row>
    <row r="26" spans="2:9" ht="16.2" thickBot="1" x14ac:dyDescent="0.3">
      <c r="B26" s="6" t="s">
        <v>67</v>
      </c>
      <c r="C26" s="2">
        <v>200</v>
      </c>
      <c r="D26" s="1">
        <v>10.220000000000001</v>
      </c>
      <c r="E26" s="1">
        <v>11.49</v>
      </c>
      <c r="F26" s="1">
        <v>35.29</v>
      </c>
      <c r="G26" s="1">
        <v>477.44</v>
      </c>
      <c r="H26" s="1">
        <v>2.6</v>
      </c>
      <c r="I26" s="2">
        <v>73</v>
      </c>
    </row>
    <row r="27" spans="2:9" ht="16.2" thickBot="1" x14ac:dyDescent="0.3">
      <c r="B27" s="6" t="s">
        <v>20</v>
      </c>
      <c r="C27" s="2">
        <v>180</v>
      </c>
      <c r="D27" s="1">
        <v>5.8</v>
      </c>
      <c r="E27" s="1">
        <v>6.43</v>
      </c>
      <c r="F27" s="1">
        <v>24.45</v>
      </c>
      <c r="G27" s="1">
        <v>194.44</v>
      </c>
      <c r="H27" s="1">
        <v>2.4700000000000002</v>
      </c>
      <c r="I27" s="2">
        <v>134</v>
      </c>
    </row>
    <row r="28" spans="2:9" ht="16.2" thickBot="1" x14ac:dyDescent="0.3">
      <c r="B28" s="6" t="s">
        <v>21</v>
      </c>
      <c r="C28" s="27" t="s">
        <v>131</v>
      </c>
      <c r="D28" s="1">
        <v>7.18</v>
      </c>
      <c r="E28" s="1">
        <v>9.43</v>
      </c>
      <c r="F28" s="1">
        <v>24.55</v>
      </c>
      <c r="G28" s="1">
        <v>212.38</v>
      </c>
      <c r="H28" s="1">
        <v>0.33600000000000002</v>
      </c>
      <c r="I28" s="2">
        <v>1</v>
      </c>
    </row>
    <row r="29" spans="2:9" ht="16.2" thickBot="1" x14ac:dyDescent="0.3">
      <c r="B29" s="7" t="s">
        <v>63</v>
      </c>
      <c r="C29" s="2"/>
      <c r="D29" s="1"/>
      <c r="E29" s="1"/>
      <c r="F29" s="1"/>
      <c r="G29" s="1"/>
      <c r="H29" s="1"/>
      <c r="I29" s="2"/>
    </row>
    <row r="30" spans="2:9" ht="16.2" thickBot="1" x14ac:dyDescent="0.3">
      <c r="B30" s="6" t="s">
        <v>22</v>
      </c>
      <c r="C30" s="2">
        <v>100</v>
      </c>
      <c r="D30" s="1">
        <v>2.6</v>
      </c>
      <c r="E30" s="1"/>
      <c r="F30" s="1">
        <v>79.599999999999994</v>
      </c>
      <c r="G30" s="1">
        <v>320</v>
      </c>
      <c r="H30" s="1">
        <v>24</v>
      </c>
      <c r="I30" s="2">
        <v>130</v>
      </c>
    </row>
    <row r="31" spans="2:9" ht="16.2" thickBot="1" x14ac:dyDescent="0.3">
      <c r="B31" s="7" t="s">
        <v>64</v>
      </c>
      <c r="C31" s="2"/>
      <c r="D31" s="1"/>
      <c r="E31" s="1"/>
      <c r="F31" s="1"/>
      <c r="G31" s="1"/>
      <c r="H31" s="1"/>
      <c r="I31" s="2"/>
    </row>
    <row r="32" spans="2:9" ht="16.2" thickBot="1" x14ac:dyDescent="0.3">
      <c r="B32" s="6" t="s">
        <v>23</v>
      </c>
      <c r="C32" s="2">
        <v>50</v>
      </c>
      <c r="D32" s="1">
        <v>0.92</v>
      </c>
      <c r="E32" s="1">
        <v>3.96</v>
      </c>
      <c r="F32" s="1">
        <v>6.14</v>
      </c>
      <c r="G32" s="1">
        <v>61.88</v>
      </c>
      <c r="H32" s="1">
        <v>6.24</v>
      </c>
      <c r="I32" s="2">
        <v>18</v>
      </c>
    </row>
    <row r="33" spans="2:9" ht="16.2" thickBot="1" x14ac:dyDescent="0.3">
      <c r="B33" s="6" t="s">
        <v>24</v>
      </c>
      <c r="C33" s="2">
        <v>180</v>
      </c>
      <c r="D33" s="1">
        <v>7.13</v>
      </c>
      <c r="E33" s="1">
        <v>9.2899999999999991</v>
      </c>
      <c r="F33" s="1">
        <v>15.25</v>
      </c>
      <c r="G33" s="1">
        <v>180.74</v>
      </c>
      <c r="H33" s="1">
        <v>38.71</v>
      </c>
      <c r="I33" s="2">
        <v>30</v>
      </c>
    </row>
    <row r="34" spans="2:9" ht="16.2" thickBot="1" x14ac:dyDescent="0.3">
      <c r="B34" s="6" t="s">
        <v>70</v>
      </c>
      <c r="C34" s="2">
        <v>180</v>
      </c>
      <c r="D34" s="1">
        <v>9.0500000000000007</v>
      </c>
      <c r="E34" s="1">
        <v>9</v>
      </c>
      <c r="F34" s="1">
        <v>56.39</v>
      </c>
      <c r="G34" s="1">
        <v>329.7</v>
      </c>
      <c r="H34" s="1">
        <v>34.4</v>
      </c>
      <c r="I34" s="2">
        <v>100</v>
      </c>
    </row>
    <row r="35" spans="2:9" ht="16.2" thickBot="1" x14ac:dyDescent="0.3">
      <c r="B35" s="6" t="s">
        <v>12</v>
      </c>
      <c r="C35" s="2">
        <v>150</v>
      </c>
      <c r="D35" s="1">
        <v>0.16</v>
      </c>
      <c r="E35" s="1"/>
      <c r="F35" s="1">
        <v>21.42</v>
      </c>
      <c r="G35" s="1">
        <v>64.209999999999994</v>
      </c>
      <c r="H35" s="1">
        <v>1.66</v>
      </c>
      <c r="I35" s="2">
        <v>124</v>
      </c>
    </row>
    <row r="36" spans="2:9" ht="16.2" thickBot="1" x14ac:dyDescent="0.3">
      <c r="B36" s="6" t="s">
        <v>13</v>
      </c>
      <c r="C36" s="2">
        <v>40</v>
      </c>
      <c r="D36" s="1">
        <v>2.35</v>
      </c>
      <c r="E36" s="1">
        <v>0.5</v>
      </c>
      <c r="F36" s="1">
        <v>21.85</v>
      </c>
      <c r="G36" s="1">
        <v>104.5</v>
      </c>
      <c r="H36" s="1"/>
      <c r="I36" s="2"/>
    </row>
    <row r="37" spans="2:9" ht="16.2" thickBot="1" x14ac:dyDescent="0.3">
      <c r="B37" s="7" t="s">
        <v>120</v>
      </c>
      <c r="C37" s="2"/>
      <c r="D37" s="1"/>
      <c r="E37" s="1"/>
      <c r="F37" s="1"/>
      <c r="G37" s="1"/>
      <c r="H37" s="1"/>
      <c r="I37" s="2"/>
    </row>
    <row r="38" spans="2:9" ht="16.2" thickBot="1" x14ac:dyDescent="0.3">
      <c r="B38" s="4" t="s">
        <v>132</v>
      </c>
      <c r="C38" s="1">
        <v>80</v>
      </c>
      <c r="D38" s="1">
        <v>6.6</v>
      </c>
      <c r="E38" s="1">
        <v>9.4</v>
      </c>
      <c r="F38" s="1">
        <v>34.9</v>
      </c>
      <c r="G38" s="1">
        <v>247.2</v>
      </c>
      <c r="H38" s="15"/>
      <c r="I38" s="17"/>
    </row>
    <row r="39" spans="2:9" ht="16.2" thickBot="1" x14ac:dyDescent="0.3">
      <c r="B39" s="6" t="s">
        <v>25</v>
      </c>
      <c r="C39" s="2">
        <v>180</v>
      </c>
      <c r="D39" s="1">
        <v>6.3E-2</v>
      </c>
      <c r="E39" s="1">
        <v>0.01</v>
      </c>
      <c r="F39" s="1">
        <v>10.11</v>
      </c>
      <c r="G39" s="1">
        <v>43.31</v>
      </c>
      <c r="H39" s="1">
        <v>2.82</v>
      </c>
      <c r="I39" s="2">
        <v>132</v>
      </c>
    </row>
    <row r="40" spans="2:9" ht="13.8" thickBot="1" x14ac:dyDescent="0.3">
      <c r="B40" s="9" t="s">
        <v>104</v>
      </c>
      <c r="C40" s="28">
        <v>1386</v>
      </c>
      <c r="D40" s="28">
        <f>D26+D27+D28+D30+D32+D33+D34+D35+D36+D38+D39</f>
        <v>52.073000000000008</v>
      </c>
      <c r="E40" s="28">
        <f t="shared" ref="E40:I40" si="1">E26+E27+E28+E30+E32+E33+E34+E35+E36+E38+E39</f>
        <v>59.51</v>
      </c>
      <c r="F40" s="28">
        <f t="shared" si="1"/>
        <v>329.95</v>
      </c>
      <c r="G40" s="28">
        <f t="shared" si="1"/>
        <v>2235.8000000000002</v>
      </c>
      <c r="H40" s="28">
        <f t="shared" si="1"/>
        <v>113.23599999999999</v>
      </c>
      <c r="I40" s="28">
        <f t="shared" si="1"/>
        <v>742</v>
      </c>
    </row>
    <row r="41" spans="2:9" ht="27.75" customHeight="1" thickBot="1" x14ac:dyDescent="0.3">
      <c r="B41" s="12" t="s">
        <v>105</v>
      </c>
      <c r="C41" s="12"/>
      <c r="D41" s="12"/>
      <c r="I41" s="3"/>
    </row>
    <row r="42" spans="2:9" x14ac:dyDescent="0.25">
      <c r="B42" s="32" t="s">
        <v>95</v>
      </c>
      <c r="C42" s="32" t="s">
        <v>96</v>
      </c>
      <c r="D42" s="38" t="s">
        <v>1</v>
      </c>
      <c r="E42" s="39"/>
      <c r="F42" s="40"/>
      <c r="G42" s="32" t="s">
        <v>97</v>
      </c>
      <c r="H42" s="35" t="s">
        <v>98</v>
      </c>
      <c r="I42" s="32" t="s">
        <v>0</v>
      </c>
    </row>
    <row r="43" spans="2:9" ht="13.8" thickBot="1" x14ac:dyDescent="0.3">
      <c r="B43" s="33"/>
      <c r="C43" s="33"/>
      <c r="D43" s="41"/>
      <c r="E43" s="42"/>
      <c r="F43" s="43"/>
      <c r="G43" s="33"/>
      <c r="H43" s="36"/>
      <c r="I43" s="33"/>
    </row>
    <row r="44" spans="2:9" ht="16.2" thickBot="1" x14ac:dyDescent="0.3">
      <c r="B44" s="34"/>
      <c r="C44" s="34"/>
      <c r="D44" s="13" t="s">
        <v>2</v>
      </c>
      <c r="E44" s="13" t="s">
        <v>3</v>
      </c>
      <c r="F44" s="13" t="s">
        <v>4</v>
      </c>
      <c r="G44" s="34"/>
      <c r="H44" s="37"/>
      <c r="I44" s="34"/>
    </row>
    <row r="45" spans="2:9" ht="16.2" thickBot="1" x14ac:dyDescent="0.3">
      <c r="B45" s="7" t="s">
        <v>62</v>
      </c>
      <c r="C45" s="1"/>
      <c r="D45" s="1" t="s">
        <v>2</v>
      </c>
      <c r="E45" s="1" t="s">
        <v>3</v>
      </c>
      <c r="F45" s="1" t="s">
        <v>4</v>
      </c>
      <c r="G45" s="1"/>
      <c r="H45" s="1" t="s">
        <v>5</v>
      </c>
      <c r="I45" s="2"/>
    </row>
    <row r="46" spans="2:9" ht="16.2" thickBot="1" x14ac:dyDescent="0.3">
      <c r="B46" s="6" t="s">
        <v>26</v>
      </c>
      <c r="C46" s="1">
        <v>200</v>
      </c>
      <c r="D46" s="1">
        <v>6.94</v>
      </c>
      <c r="E46" s="8">
        <v>9.7100000000000009</v>
      </c>
      <c r="F46" s="1" t="s">
        <v>27</v>
      </c>
      <c r="G46" s="1" t="s">
        <v>28</v>
      </c>
      <c r="H46" s="1" t="s">
        <v>7</v>
      </c>
      <c r="I46" s="2">
        <v>70</v>
      </c>
    </row>
    <row r="47" spans="2:9" ht="16.2" thickBot="1" x14ac:dyDescent="0.3">
      <c r="B47" s="6" t="s">
        <v>29</v>
      </c>
      <c r="C47" s="1">
        <v>180</v>
      </c>
      <c r="D47" s="1">
        <v>4.95</v>
      </c>
      <c r="E47" s="1">
        <v>5.55</v>
      </c>
      <c r="F47" s="1">
        <v>21.99</v>
      </c>
      <c r="G47" s="1">
        <v>157.36000000000001</v>
      </c>
      <c r="H47" s="1">
        <v>1.82</v>
      </c>
      <c r="I47" s="2">
        <v>125</v>
      </c>
    </row>
    <row r="48" spans="2:9" ht="16.2" thickBot="1" x14ac:dyDescent="0.3">
      <c r="B48" s="6" t="s">
        <v>30</v>
      </c>
      <c r="C48" s="26" t="s">
        <v>125</v>
      </c>
      <c r="D48" s="1">
        <v>4.0599999999999996</v>
      </c>
      <c r="E48" s="1">
        <v>6.25</v>
      </c>
      <c r="F48" s="1">
        <v>24.5</v>
      </c>
      <c r="G48" s="1">
        <v>170.38</v>
      </c>
      <c r="H48" s="1"/>
      <c r="I48" s="2">
        <v>1</v>
      </c>
    </row>
    <row r="49" spans="2:9" ht="16.2" thickBot="1" x14ac:dyDescent="0.3">
      <c r="B49" s="7" t="s">
        <v>63</v>
      </c>
      <c r="C49" s="1"/>
      <c r="D49" s="1"/>
      <c r="E49" s="1"/>
      <c r="F49" s="1"/>
      <c r="G49" s="1"/>
      <c r="H49" s="1"/>
      <c r="I49" s="2"/>
    </row>
    <row r="50" spans="2:9" ht="16.2" thickBot="1" x14ac:dyDescent="0.3">
      <c r="B50" s="4" t="s">
        <v>126</v>
      </c>
      <c r="C50" s="10">
        <v>100</v>
      </c>
      <c r="D50" s="11">
        <v>1.3</v>
      </c>
      <c r="E50" s="11">
        <v>0.09</v>
      </c>
      <c r="F50" s="11">
        <v>17.3</v>
      </c>
      <c r="G50" s="11">
        <v>80</v>
      </c>
      <c r="H50" s="11">
        <v>9</v>
      </c>
      <c r="I50" s="23">
        <v>140</v>
      </c>
    </row>
    <row r="51" spans="2:9" ht="16.2" thickBot="1" x14ac:dyDescent="0.3">
      <c r="B51" s="7" t="s">
        <v>64</v>
      </c>
      <c r="C51" s="1"/>
      <c r="D51" s="1"/>
      <c r="E51" s="1"/>
      <c r="F51" s="1"/>
      <c r="G51" s="1"/>
      <c r="H51" s="1"/>
      <c r="I51" s="2"/>
    </row>
    <row r="52" spans="2:9" ht="16.2" thickBot="1" x14ac:dyDescent="0.3">
      <c r="B52" s="6" t="s">
        <v>31</v>
      </c>
      <c r="C52" s="1">
        <v>200</v>
      </c>
      <c r="D52" s="1">
        <v>6.66</v>
      </c>
      <c r="E52" s="1">
        <v>7.25</v>
      </c>
      <c r="F52" s="1">
        <v>38.619999999999997</v>
      </c>
      <c r="G52" s="1">
        <v>173.32</v>
      </c>
      <c r="H52" s="1">
        <v>15.93</v>
      </c>
      <c r="I52" s="2">
        <v>37</v>
      </c>
    </row>
    <row r="53" spans="2:9" ht="16.2" thickBot="1" x14ac:dyDescent="0.3">
      <c r="B53" s="6" t="s">
        <v>32</v>
      </c>
      <c r="C53" s="1">
        <v>130</v>
      </c>
      <c r="D53" s="1">
        <v>4.5</v>
      </c>
      <c r="E53" s="1">
        <v>2.7</v>
      </c>
      <c r="F53" s="1">
        <v>16.600000000000001</v>
      </c>
      <c r="G53" s="1">
        <v>104.9</v>
      </c>
      <c r="H53" s="1">
        <v>50.11</v>
      </c>
      <c r="I53" s="2">
        <v>57</v>
      </c>
    </row>
    <row r="54" spans="2:9" ht="16.2" thickBot="1" x14ac:dyDescent="0.3">
      <c r="B54" s="6" t="s">
        <v>33</v>
      </c>
      <c r="C54" s="1">
        <v>80</v>
      </c>
      <c r="D54" s="1">
        <v>15.3</v>
      </c>
      <c r="E54" s="1">
        <v>17.010000000000002</v>
      </c>
      <c r="F54" s="1">
        <v>10.5</v>
      </c>
      <c r="G54" s="1">
        <v>258.76</v>
      </c>
      <c r="H54" s="1">
        <v>1</v>
      </c>
      <c r="I54" s="2">
        <v>99</v>
      </c>
    </row>
    <row r="55" spans="2:9" ht="16.2" thickBot="1" x14ac:dyDescent="0.3">
      <c r="B55" s="6" t="s">
        <v>12</v>
      </c>
      <c r="C55" s="1">
        <v>150</v>
      </c>
      <c r="D55" s="1">
        <v>0.16</v>
      </c>
      <c r="E55" s="1"/>
      <c r="F55" s="1">
        <v>21.42</v>
      </c>
      <c r="G55" s="1">
        <v>64.209999999999994</v>
      </c>
      <c r="H55" s="1"/>
      <c r="I55" s="2">
        <v>124</v>
      </c>
    </row>
    <row r="56" spans="2:9" ht="16.2" thickBot="1" x14ac:dyDescent="0.3">
      <c r="B56" s="6" t="s">
        <v>13</v>
      </c>
      <c r="C56" s="1">
        <v>40</v>
      </c>
      <c r="D56" s="1">
        <v>2.35</v>
      </c>
      <c r="E56" s="1">
        <v>0.5</v>
      </c>
      <c r="F56" s="1">
        <v>21.85</v>
      </c>
      <c r="G56" s="1">
        <v>104.5</v>
      </c>
      <c r="H56" s="1"/>
      <c r="I56" s="2"/>
    </row>
    <row r="57" spans="2:9" ht="16.2" thickBot="1" x14ac:dyDescent="0.3">
      <c r="B57" s="7" t="s">
        <v>120</v>
      </c>
      <c r="C57" s="1"/>
      <c r="D57" s="1"/>
      <c r="E57" s="1"/>
      <c r="F57" s="1"/>
      <c r="G57" s="1"/>
      <c r="H57" s="1"/>
      <c r="I57" s="2"/>
    </row>
    <row r="58" spans="2:9" ht="28.2" thickBot="1" x14ac:dyDescent="0.3">
      <c r="B58" s="6" t="s">
        <v>39</v>
      </c>
      <c r="C58" s="2">
        <v>100</v>
      </c>
      <c r="D58" s="1">
        <v>18.829999999999998</v>
      </c>
      <c r="E58" s="1">
        <v>7.75</v>
      </c>
      <c r="F58" s="1">
        <v>28.8</v>
      </c>
      <c r="G58" s="1">
        <v>263.12</v>
      </c>
      <c r="H58" s="1">
        <v>0.65</v>
      </c>
      <c r="I58" s="2">
        <v>80</v>
      </c>
    </row>
    <row r="59" spans="2:9" ht="16.2" thickBot="1" x14ac:dyDescent="0.3">
      <c r="B59" s="6" t="s">
        <v>25</v>
      </c>
      <c r="C59" s="2">
        <v>150</v>
      </c>
      <c r="D59" s="1">
        <v>6.3E-2</v>
      </c>
      <c r="E59" s="1">
        <v>0.01</v>
      </c>
      <c r="F59" s="1">
        <v>10.11</v>
      </c>
      <c r="G59" s="1">
        <v>43.31</v>
      </c>
      <c r="H59" s="1">
        <v>2.82</v>
      </c>
      <c r="I59" s="2">
        <v>132</v>
      </c>
    </row>
    <row r="60" spans="2:9" ht="13.8" thickBot="1" x14ac:dyDescent="0.3">
      <c r="B60" s="9" t="s">
        <v>106</v>
      </c>
      <c r="C60" s="28">
        <v>1364</v>
      </c>
      <c r="D60" s="28">
        <f>SUM(D46:D59)</f>
        <v>65.113</v>
      </c>
      <c r="E60" s="28">
        <f>SUM(E46:E59)</f>
        <v>56.82</v>
      </c>
      <c r="F60" s="28">
        <f t="shared" ref="F60:I60" si="2">SUM(F46:F59)</f>
        <v>211.69</v>
      </c>
      <c r="G60" s="28">
        <f t="shared" si="2"/>
        <v>1419.8599999999997</v>
      </c>
      <c r="H60" s="28">
        <f t="shared" si="2"/>
        <v>81.33</v>
      </c>
      <c r="I60" s="28">
        <f t="shared" si="2"/>
        <v>865</v>
      </c>
    </row>
    <row r="61" spans="2:9" ht="45" customHeight="1" thickBot="1" x14ac:dyDescent="0.3">
      <c r="B61" s="12" t="s">
        <v>107</v>
      </c>
      <c r="C61" s="12"/>
      <c r="D61" s="12"/>
      <c r="I61" s="3"/>
    </row>
    <row r="62" spans="2:9" x14ac:dyDescent="0.25">
      <c r="B62" s="32" t="s">
        <v>95</v>
      </c>
      <c r="C62" s="32" t="s">
        <v>96</v>
      </c>
      <c r="D62" s="38" t="s">
        <v>1</v>
      </c>
      <c r="E62" s="39"/>
      <c r="F62" s="40"/>
      <c r="G62" s="32" t="s">
        <v>97</v>
      </c>
      <c r="H62" s="35" t="s">
        <v>98</v>
      </c>
      <c r="I62" s="32" t="s">
        <v>0</v>
      </c>
    </row>
    <row r="63" spans="2:9" ht="13.8" thickBot="1" x14ac:dyDescent="0.3">
      <c r="B63" s="33"/>
      <c r="C63" s="33"/>
      <c r="D63" s="41"/>
      <c r="E63" s="42"/>
      <c r="F63" s="43"/>
      <c r="G63" s="33"/>
      <c r="H63" s="36"/>
      <c r="I63" s="33"/>
    </row>
    <row r="64" spans="2:9" ht="16.2" thickBot="1" x14ac:dyDescent="0.3">
      <c r="B64" s="34"/>
      <c r="C64" s="34"/>
      <c r="D64" s="13" t="s">
        <v>2</v>
      </c>
      <c r="E64" s="13" t="s">
        <v>3</v>
      </c>
      <c r="F64" s="13" t="s">
        <v>4</v>
      </c>
      <c r="G64" s="34"/>
      <c r="H64" s="37"/>
      <c r="I64" s="34"/>
    </row>
    <row r="65" spans="2:9" ht="16.2" thickBot="1" x14ac:dyDescent="0.3">
      <c r="B65" s="5" t="s">
        <v>62</v>
      </c>
      <c r="C65" s="1"/>
      <c r="D65" s="1" t="s">
        <v>2</v>
      </c>
      <c r="E65" s="1" t="s">
        <v>3</v>
      </c>
      <c r="F65" s="1" t="s">
        <v>4</v>
      </c>
      <c r="G65" s="1"/>
      <c r="H65" s="1" t="s">
        <v>5</v>
      </c>
      <c r="I65" s="1"/>
    </row>
    <row r="66" spans="2:9" ht="16.2" thickBot="1" x14ac:dyDescent="0.3">
      <c r="B66" s="6" t="s">
        <v>35</v>
      </c>
      <c r="C66" s="2">
        <v>200</v>
      </c>
      <c r="D66" s="1" t="s">
        <v>18</v>
      </c>
      <c r="E66" s="1">
        <v>10.62</v>
      </c>
      <c r="F66" s="1" t="s">
        <v>71</v>
      </c>
      <c r="G66" s="1">
        <v>265.14</v>
      </c>
      <c r="H66" s="1" t="s">
        <v>7</v>
      </c>
      <c r="I66" s="2">
        <v>72</v>
      </c>
    </row>
    <row r="67" spans="2:9" ht="16.2" thickBot="1" x14ac:dyDescent="0.3">
      <c r="B67" s="6" t="s">
        <v>29</v>
      </c>
      <c r="C67" s="2">
        <v>180</v>
      </c>
      <c r="D67" s="1">
        <v>4.95</v>
      </c>
      <c r="E67" s="1">
        <v>5.55</v>
      </c>
      <c r="F67" s="1">
        <v>21.99</v>
      </c>
      <c r="G67" s="1">
        <v>157.36000000000001</v>
      </c>
      <c r="H67" s="1">
        <v>1.82</v>
      </c>
      <c r="I67" s="2">
        <v>125</v>
      </c>
    </row>
    <row r="68" spans="2:9" ht="16.2" thickBot="1" x14ac:dyDescent="0.3">
      <c r="B68" s="6" t="s">
        <v>36</v>
      </c>
      <c r="C68" s="2" t="s">
        <v>127</v>
      </c>
      <c r="D68" s="1">
        <v>7.12</v>
      </c>
      <c r="E68" s="1">
        <v>3.63</v>
      </c>
      <c r="F68" s="1">
        <v>24.45</v>
      </c>
      <c r="G68" s="1">
        <v>159.5</v>
      </c>
      <c r="H68" s="1">
        <v>0.33600000000000002</v>
      </c>
      <c r="I68" s="2">
        <v>1</v>
      </c>
    </row>
    <row r="69" spans="2:9" ht="16.2" thickBot="1" x14ac:dyDescent="0.3">
      <c r="B69" s="7" t="s">
        <v>63</v>
      </c>
      <c r="C69" s="2"/>
      <c r="D69" s="1"/>
      <c r="E69" s="1"/>
      <c r="F69" s="1"/>
      <c r="G69" s="1"/>
      <c r="H69" s="1"/>
      <c r="I69" s="2"/>
    </row>
    <row r="70" spans="2:9" ht="16.2" thickBot="1" x14ac:dyDescent="0.3">
      <c r="B70" s="6" t="s">
        <v>37</v>
      </c>
      <c r="C70" s="2">
        <v>100</v>
      </c>
      <c r="D70" s="1">
        <v>1</v>
      </c>
      <c r="E70" s="1"/>
      <c r="F70" s="1">
        <v>18.2</v>
      </c>
      <c r="G70" s="1">
        <v>76</v>
      </c>
      <c r="H70" s="1">
        <v>4</v>
      </c>
      <c r="I70" s="2">
        <v>130</v>
      </c>
    </row>
    <row r="71" spans="2:9" ht="16.2" thickBot="1" x14ac:dyDescent="0.3">
      <c r="B71" s="7" t="s">
        <v>64</v>
      </c>
      <c r="C71" s="2"/>
      <c r="D71" s="1"/>
      <c r="E71" s="1"/>
      <c r="F71" s="1"/>
      <c r="G71" s="1"/>
      <c r="H71" s="1"/>
      <c r="I71" s="2"/>
    </row>
    <row r="72" spans="2:9" ht="16.2" thickBot="1" x14ac:dyDescent="0.3">
      <c r="B72" s="6" t="s">
        <v>38</v>
      </c>
      <c r="C72" s="2">
        <v>200</v>
      </c>
      <c r="D72" s="1">
        <v>12.89</v>
      </c>
      <c r="E72" s="1">
        <v>5.28</v>
      </c>
      <c r="F72" s="1">
        <v>48.27</v>
      </c>
      <c r="G72" s="1">
        <v>300.2</v>
      </c>
      <c r="H72" s="1">
        <v>25.6</v>
      </c>
      <c r="I72" s="2">
        <v>43</v>
      </c>
    </row>
    <row r="73" spans="2:9" ht="16.2" thickBot="1" x14ac:dyDescent="0.3">
      <c r="B73" s="6" t="s">
        <v>134</v>
      </c>
      <c r="C73" s="2">
        <v>200</v>
      </c>
      <c r="D73" s="1">
        <v>4.07</v>
      </c>
      <c r="E73" s="1">
        <v>3.34</v>
      </c>
      <c r="F73" s="1">
        <v>12.58</v>
      </c>
      <c r="G73" s="1">
        <v>100.5</v>
      </c>
      <c r="H73" s="1">
        <v>91.01</v>
      </c>
      <c r="I73" s="2">
        <v>49</v>
      </c>
    </row>
    <row r="74" spans="2:9" ht="16.2" thickBot="1" x14ac:dyDescent="0.3">
      <c r="B74" s="6" t="s">
        <v>12</v>
      </c>
      <c r="C74" s="2">
        <v>180</v>
      </c>
      <c r="D74" s="1">
        <v>0.16</v>
      </c>
      <c r="E74" s="1"/>
      <c r="F74" s="1">
        <v>21.42</v>
      </c>
      <c r="G74" s="1">
        <v>64.209999999999994</v>
      </c>
      <c r="H74" s="1"/>
      <c r="I74" s="2">
        <v>124</v>
      </c>
    </row>
    <row r="75" spans="2:9" ht="16.2" thickBot="1" x14ac:dyDescent="0.3">
      <c r="B75" s="6" t="s">
        <v>13</v>
      </c>
      <c r="C75" s="2">
        <v>40</v>
      </c>
      <c r="D75" s="1">
        <v>2.35</v>
      </c>
      <c r="E75" s="1">
        <v>0.5</v>
      </c>
      <c r="F75" s="1">
        <v>21.85</v>
      </c>
      <c r="G75" s="1">
        <v>104.5</v>
      </c>
      <c r="H75" s="1"/>
      <c r="I75" s="2"/>
    </row>
    <row r="76" spans="2:9" ht="16.2" thickBot="1" x14ac:dyDescent="0.3">
      <c r="B76" s="7" t="s">
        <v>120</v>
      </c>
      <c r="C76" s="2"/>
      <c r="D76" s="1"/>
      <c r="E76" s="1"/>
      <c r="F76" s="1"/>
      <c r="G76" s="1"/>
      <c r="H76" s="1"/>
      <c r="I76" s="2"/>
    </row>
    <row r="77" spans="2:9" ht="16.2" thickBot="1" x14ac:dyDescent="0.3">
      <c r="B77" s="4" t="s">
        <v>34</v>
      </c>
      <c r="C77" s="2">
        <v>100</v>
      </c>
      <c r="D77" s="1">
        <v>6.3650000000000002</v>
      </c>
      <c r="E77" s="1">
        <v>7.4</v>
      </c>
      <c r="F77" s="1">
        <v>40.770000000000003</v>
      </c>
      <c r="G77" s="1">
        <v>251.37</v>
      </c>
      <c r="H77" s="1">
        <v>0.69</v>
      </c>
      <c r="I77" s="2">
        <v>136</v>
      </c>
    </row>
    <row r="78" spans="2:9" ht="16.2" thickBot="1" x14ac:dyDescent="0.3">
      <c r="B78" s="6" t="s">
        <v>15</v>
      </c>
      <c r="C78" s="2">
        <v>150</v>
      </c>
      <c r="D78" s="1">
        <v>0.12</v>
      </c>
      <c r="E78" s="1">
        <v>0.03</v>
      </c>
      <c r="F78" s="1">
        <v>12</v>
      </c>
      <c r="G78" s="1">
        <v>45.48</v>
      </c>
      <c r="H78" s="1">
        <v>0.06</v>
      </c>
      <c r="I78" s="2">
        <v>132</v>
      </c>
    </row>
    <row r="79" spans="2:9" ht="13.8" thickBot="1" x14ac:dyDescent="0.3">
      <c r="B79" s="22" t="s">
        <v>113</v>
      </c>
      <c r="C79" s="28">
        <v>1392</v>
      </c>
      <c r="D79" s="28">
        <f t="shared" ref="D79:I79" si="3">SUM(D66:D78)</f>
        <v>39.024999999999999</v>
      </c>
      <c r="E79" s="28">
        <f t="shared" si="3"/>
        <v>36.35</v>
      </c>
      <c r="F79" s="28">
        <f t="shared" si="3"/>
        <v>221.53</v>
      </c>
      <c r="G79" s="28">
        <f t="shared" si="3"/>
        <v>1524.2600000000002</v>
      </c>
      <c r="H79" s="28">
        <f t="shared" si="3"/>
        <v>123.51600000000001</v>
      </c>
      <c r="I79" s="28">
        <f t="shared" si="3"/>
        <v>812</v>
      </c>
    </row>
    <row r="80" spans="2:9" ht="27" customHeight="1" thickBot="1" x14ac:dyDescent="0.3">
      <c r="B80" s="12" t="s">
        <v>108</v>
      </c>
      <c r="C80" s="12"/>
      <c r="D80" s="12"/>
      <c r="I80" s="3"/>
    </row>
    <row r="81" spans="2:9" x14ac:dyDescent="0.25">
      <c r="B81" s="32" t="s">
        <v>95</v>
      </c>
      <c r="C81" s="32" t="s">
        <v>96</v>
      </c>
      <c r="D81" s="38" t="s">
        <v>1</v>
      </c>
      <c r="E81" s="39"/>
      <c r="F81" s="40"/>
      <c r="G81" s="32" t="s">
        <v>97</v>
      </c>
      <c r="H81" s="35" t="s">
        <v>98</v>
      </c>
      <c r="I81" s="32" t="s">
        <v>0</v>
      </c>
    </row>
    <row r="82" spans="2:9" ht="13.8" thickBot="1" x14ac:dyDescent="0.3">
      <c r="B82" s="33"/>
      <c r="C82" s="33"/>
      <c r="D82" s="41"/>
      <c r="E82" s="42"/>
      <c r="F82" s="43"/>
      <c r="G82" s="33"/>
      <c r="H82" s="36"/>
      <c r="I82" s="33"/>
    </row>
    <row r="83" spans="2:9" ht="16.2" thickBot="1" x14ac:dyDescent="0.3">
      <c r="B83" s="34"/>
      <c r="C83" s="34"/>
      <c r="D83" s="13" t="s">
        <v>2</v>
      </c>
      <c r="E83" s="13" t="s">
        <v>3</v>
      </c>
      <c r="F83" s="13" t="s">
        <v>4</v>
      </c>
      <c r="G83" s="34"/>
      <c r="H83" s="37"/>
      <c r="I83" s="34"/>
    </row>
    <row r="84" spans="2:9" ht="16.2" thickBot="1" x14ac:dyDescent="0.3">
      <c r="B84" s="5" t="s">
        <v>62</v>
      </c>
      <c r="C84" s="1"/>
      <c r="D84" s="1" t="s">
        <v>2</v>
      </c>
      <c r="E84" s="1" t="s">
        <v>3</v>
      </c>
      <c r="F84" s="1" t="s">
        <v>4</v>
      </c>
      <c r="G84" s="1"/>
      <c r="H84" s="1" t="s">
        <v>5</v>
      </c>
      <c r="I84" s="1"/>
    </row>
    <row r="85" spans="2:9" ht="16.2" thickBot="1" x14ac:dyDescent="0.3">
      <c r="B85" s="6" t="s">
        <v>72</v>
      </c>
      <c r="C85" s="2">
        <v>200</v>
      </c>
      <c r="D85" s="1" t="s">
        <v>73</v>
      </c>
      <c r="E85" s="1" t="s">
        <v>74</v>
      </c>
      <c r="F85" s="1" t="s">
        <v>75</v>
      </c>
      <c r="G85" s="1">
        <v>233.49</v>
      </c>
      <c r="H85" s="1" t="s">
        <v>76</v>
      </c>
      <c r="I85" s="2">
        <v>33</v>
      </c>
    </row>
    <row r="86" spans="2:9" ht="16.2" thickBot="1" x14ac:dyDescent="0.3">
      <c r="B86" s="6" t="s">
        <v>29</v>
      </c>
      <c r="C86" s="2">
        <v>180</v>
      </c>
      <c r="D86" s="1">
        <v>4.95</v>
      </c>
      <c r="E86" s="1">
        <v>5.55</v>
      </c>
      <c r="F86" s="1">
        <v>21.99</v>
      </c>
      <c r="G86" s="1">
        <v>157.36000000000001</v>
      </c>
      <c r="H86" s="1">
        <v>1.82</v>
      </c>
      <c r="I86" s="2">
        <v>125</v>
      </c>
    </row>
    <row r="87" spans="2:9" ht="16.2" thickBot="1" x14ac:dyDescent="0.3">
      <c r="B87" s="6" t="s">
        <v>30</v>
      </c>
      <c r="C87" s="2" t="s">
        <v>125</v>
      </c>
      <c r="D87" s="1">
        <v>4.0599999999999996</v>
      </c>
      <c r="E87" s="1">
        <v>6.25</v>
      </c>
      <c r="F87" s="1">
        <v>24.5</v>
      </c>
      <c r="G87" s="1">
        <v>170.38</v>
      </c>
      <c r="H87" s="1"/>
      <c r="I87" s="2">
        <v>1</v>
      </c>
    </row>
    <row r="88" spans="2:9" ht="16.2" thickBot="1" x14ac:dyDescent="0.3">
      <c r="B88" s="7" t="s">
        <v>63</v>
      </c>
      <c r="C88" s="2"/>
      <c r="D88" s="1"/>
      <c r="E88" s="1"/>
      <c r="F88" s="1"/>
      <c r="G88" s="1"/>
      <c r="H88" s="1"/>
      <c r="I88" s="2"/>
    </row>
    <row r="89" spans="2:9" ht="16.2" thickBot="1" x14ac:dyDescent="0.3">
      <c r="B89" s="6" t="s">
        <v>40</v>
      </c>
      <c r="C89" s="2">
        <v>100</v>
      </c>
      <c r="D89" s="1">
        <v>0.46</v>
      </c>
      <c r="E89" s="1"/>
      <c r="F89" s="1">
        <v>11.96</v>
      </c>
      <c r="G89" s="1">
        <v>51.75</v>
      </c>
      <c r="H89" s="1">
        <v>18.97</v>
      </c>
      <c r="I89" s="2">
        <v>140</v>
      </c>
    </row>
    <row r="90" spans="2:9" ht="16.2" thickBot="1" x14ac:dyDescent="0.3">
      <c r="B90" s="7" t="s">
        <v>64</v>
      </c>
      <c r="C90" s="2"/>
      <c r="D90" s="1"/>
      <c r="E90" s="1"/>
      <c r="F90" s="1"/>
      <c r="G90" s="1"/>
      <c r="H90" s="1"/>
      <c r="I90" s="2"/>
    </row>
    <row r="91" spans="2:9" ht="16.2" thickBot="1" x14ac:dyDescent="0.3">
      <c r="B91" s="6" t="s">
        <v>41</v>
      </c>
      <c r="C91" s="2">
        <v>50</v>
      </c>
      <c r="D91" s="1">
        <v>1.03</v>
      </c>
      <c r="E91" s="1">
        <v>4.05</v>
      </c>
      <c r="F91" s="1">
        <v>3.26</v>
      </c>
      <c r="G91" s="1">
        <v>53.55</v>
      </c>
      <c r="H91" s="1">
        <v>21.05</v>
      </c>
      <c r="I91" s="2">
        <v>9</v>
      </c>
    </row>
    <row r="92" spans="2:9" ht="16.2" thickBot="1" x14ac:dyDescent="0.3">
      <c r="B92" s="6" t="s">
        <v>42</v>
      </c>
      <c r="C92" s="2">
        <v>180</v>
      </c>
      <c r="D92" s="1">
        <v>7.43</v>
      </c>
      <c r="E92" s="1">
        <v>9.2899999999999991</v>
      </c>
      <c r="F92" s="1">
        <v>15.44</v>
      </c>
      <c r="G92" s="1">
        <v>188.94</v>
      </c>
      <c r="H92" s="1">
        <v>40.71</v>
      </c>
      <c r="I92" s="2">
        <v>28</v>
      </c>
    </row>
    <row r="93" spans="2:9" ht="16.2" thickBot="1" x14ac:dyDescent="0.3">
      <c r="B93" s="6" t="s">
        <v>43</v>
      </c>
      <c r="C93" s="2">
        <v>180</v>
      </c>
      <c r="D93" s="1">
        <v>19.04</v>
      </c>
      <c r="E93" s="1">
        <v>31.63</v>
      </c>
      <c r="F93" s="1">
        <v>30.82</v>
      </c>
      <c r="G93" s="1">
        <v>360.57</v>
      </c>
      <c r="H93" s="1">
        <v>1.9</v>
      </c>
      <c r="I93" s="2">
        <v>58</v>
      </c>
    </row>
    <row r="94" spans="2:9" ht="16.2" thickBot="1" x14ac:dyDescent="0.3">
      <c r="B94" s="6" t="s">
        <v>12</v>
      </c>
      <c r="C94" s="2">
        <v>180</v>
      </c>
      <c r="D94" s="1">
        <v>0.16</v>
      </c>
      <c r="E94" s="1"/>
      <c r="F94" s="1">
        <v>21.42</v>
      </c>
      <c r="G94" s="1">
        <v>64.209999999999994</v>
      </c>
      <c r="H94" s="1">
        <v>1.66</v>
      </c>
      <c r="I94" s="2">
        <v>124</v>
      </c>
    </row>
    <row r="95" spans="2:9" ht="16.2" thickBot="1" x14ac:dyDescent="0.3">
      <c r="B95" s="6" t="s">
        <v>13</v>
      </c>
      <c r="C95" s="2">
        <v>40</v>
      </c>
      <c r="D95" s="1">
        <v>2.35</v>
      </c>
      <c r="E95" s="1">
        <v>0.5</v>
      </c>
      <c r="F95" s="1">
        <v>21.85</v>
      </c>
      <c r="G95" s="1">
        <v>104.5</v>
      </c>
      <c r="H95" s="1"/>
      <c r="I95" s="2"/>
    </row>
    <row r="96" spans="2:9" ht="16.2" thickBot="1" x14ac:dyDescent="0.3">
      <c r="B96" s="7" t="s">
        <v>120</v>
      </c>
      <c r="C96" s="2"/>
      <c r="D96" s="1"/>
      <c r="E96" s="1"/>
      <c r="F96" s="1"/>
      <c r="G96" s="1"/>
      <c r="H96" s="1"/>
      <c r="I96" s="2"/>
    </row>
    <row r="97" spans="2:9" ht="16.2" thickBot="1" x14ac:dyDescent="0.3">
      <c r="B97" s="6" t="s">
        <v>72</v>
      </c>
      <c r="C97" s="2">
        <v>150</v>
      </c>
      <c r="D97" s="1" t="s">
        <v>73</v>
      </c>
      <c r="E97" s="1" t="s">
        <v>74</v>
      </c>
      <c r="F97" s="1" t="s">
        <v>75</v>
      </c>
      <c r="G97" s="1">
        <v>233.49</v>
      </c>
      <c r="H97" s="1" t="s">
        <v>76</v>
      </c>
      <c r="I97" s="2">
        <v>33</v>
      </c>
    </row>
    <row r="98" spans="2:9" ht="16.2" thickBot="1" x14ac:dyDescent="0.3">
      <c r="B98" s="6" t="s">
        <v>15</v>
      </c>
      <c r="C98" s="2">
        <v>150</v>
      </c>
      <c r="D98" s="1">
        <v>0.12</v>
      </c>
      <c r="E98" s="1">
        <v>0.03</v>
      </c>
      <c r="F98" s="1">
        <v>12</v>
      </c>
      <c r="G98" s="1">
        <v>45.48</v>
      </c>
      <c r="H98" s="1">
        <v>0.06</v>
      </c>
      <c r="I98" s="2">
        <v>132</v>
      </c>
    </row>
    <row r="99" spans="2:9" ht="13.8" thickBot="1" x14ac:dyDescent="0.3">
      <c r="B99" s="9" t="s">
        <v>117</v>
      </c>
      <c r="C99" s="28">
        <v>1444</v>
      </c>
      <c r="D99" s="28">
        <f>SUM(D85:D98)</f>
        <v>39.599999999999994</v>
      </c>
      <c r="E99" s="28">
        <f t="shared" ref="E99:I99" si="4">SUM(E85:E98)</f>
        <v>57.3</v>
      </c>
      <c r="F99" s="28">
        <f t="shared" si="4"/>
        <v>163.23999999999998</v>
      </c>
      <c r="G99" s="28">
        <f t="shared" si="4"/>
        <v>1663.72</v>
      </c>
      <c r="H99" s="28">
        <f t="shared" si="4"/>
        <v>86.170000000000016</v>
      </c>
      <c r="I99" s="28">
        <f t="shared" si="4"/>
        <v>683</v>
      </c>
    </row>
    <row r="100" spans="2:9" ht="27.75" customHeight="1" thickBot="1" x14ac:dyDescent="0.3">
      <c r="B100" s="12" t="s">
        <v>109</v>
      </c>
      <c r="C100" s="12"/>
      <c r="D100" s="12"/>
      <c r="I100" s="3"/>
    </row>
    <row r="101" spans="2:9" x14ac:dyDescent="0.25">
      <c r="B101" s="32" t="s">
        <v>95</v>
      </c>
      <c r="C101" s="32" t="s">
        <v>96</v>
      </c>
      <c r="D101" s="38" t="s">
        <v>1</v>
      </c>
      <c r="E101" s="39"/>
      <c r="F101" s="40"/>
      <c r="G101" s="32" t="s">
        <v>97</v>
      </c>
      <c r="H101" s="35" t="s">
        <v>98</v>
      </c>
      <c r="I101" s="32" t="s">
        <v>0</v>
      </c>
    </row>
    <row r="102" spans="2:9" ht="13.8" thickBot="1" x14ac:dyDescent="0.3">
      <c r="B102" s="33"/>
      <c r="C102" s="33"/>
      <c r="D102" s="41"/>
      <c r="E102" s="42"/>
      <c r="F102" s="43"/>
      <c r="G102" s="33"/>
      <c r="H102" s="36"/>
      <c r="I102" s="33"/>
    </row>
    <row r="103" spans="2:9" ht="16.2" thickBot="1" x14ac:dyDescent="0.3">
      <c r="B103" s="34"/>
      <c r="C103" s="34"/>
      <c r="D103" s="13" t="s">
        <v>2</v>
      </c>
      <c r="E103" s="13" t="s">
        <v>3</v>
      </c>
      <c r="F103" s="13" t="s">
        <v>4</v>
      </c>
      <c r="G103" s="34"/>
      <c r="H103" s="37"/>
      <c r="I103" s="34"/>
    </row>
    <row r="104" spans="2:9" ht="16.2" thickBot="1" x14ac:dyDescent="0.3">
      <c r="B104" s="5" t="s">
        <v>62</v>
      </c>
      <c r="C104" s="1"/>
      <c r="D104" s="1" t="s">
        <v>2</v>
      </c>
      <c r="E104" s="1" t="s">
        <v>3</v>
      </c>
      <c r="F104" s="1" t="s">
        <v>4</v>
      </c>
      <c r="G104" s="1"/>
      <c r="H104" s="1" t="s">
        <v>5</v>
      </c>
      <c r="I104" s="1"/>
    </row>
    <row r="105" spans="2:9" ht="16.2" thickBot="1" x14ac:dyDescent="0.3">
      <c r="B105" s="6" t="s">
        <v>44</v>
      </c>
      <c r="C105" s="2">
        <v>200</v>
      </c>
      <c r="D105" s="1" t="s">
        <v>77</v>
      </c>
      <c r="E105" s="1" t="s">
        <v>78</v>
      </c>
      <c r="F105" s="1" t="s">
        <v>79</v>
      </c>
      <c r="G105" s="1" t="s">
        <v>80</v>
      </c>
      <c r="H105" s="1" t="s">
        <v>76</v>
      </c>
      <c r="I105" s="2">
        <v>64</v>
      </c>
    </row>
    <row r="106" spans="2:9" ht="16.2" thickBot="1" x14ac:dyDescent="0.3">
      <c r="B106" s="6" t="s">
        <v>29</v>
      </c>
      <c r="C106" s="2">
        <v>180</v>
      </c>
      <c r="D106" s="1">
        <v>4.95</v>
      </c>
      <c r="E106" s="1">
        <v>5.55</v>
      </c>
      <c r="F106" s="1">
        <v>21.99</v>
      </c>
      <c r="G106" s="1">
        <v>157.36000000000001</v>
      </c>
      <c r="H106" s="1">
        <v>1.82</v>
      </c>
      <c r="I106" s="2">
        <v>125</v>
      </c>
    </row>
    <row r="107" spans="2:9" ht="16.2" thickBot="1" x14ac:dyDescent="0.3">
      <c r="B107" s="6" t="s">
        <v>30</v>
      </c>
      <c r="C107" s="2" t="s">
        <v>125</v>
      </c>
      <c r="D107" s="1">
        <v>4.0599999999999996</v>
      </c>
      <c r="E107" s="1">
        <v>6.25</v>
      </c>
      <c r="F107" s="1">
        <v>24.5</v>
      </c>
      <c r="G107" s="1">
        <v>170.38</v>
      </c>
      <c r="H107" s="1"/>
      <c r="I107" s="2">
        <v>1</v>
      </c>
    </row>
    <row r="108" spans="2:9" ht="16.2" thickBot="1" x14ac:dyDescent="0.3">
      <c r="B108" s="7" t="s">
        <v>63</v>
      </c>
      <c r="C108" s="2"/>
      <c r="D108" s="1"/>
      <c r="E108" s="1"/>
      <c r="F108" s="1"/>
      <c r="G108" s="1"/>
      <c r="H108" s="1"/>
      <c r="I108" s="2"/>
    </row>
    <row r="109" spans="2:9" ht="16.2" thickBot="1" x14ac:dyDescent="0.3">
      <c r="B109" s="6" t="s">
        <v>121</v>
      </c>
      <c r="C109" s="2">
        <v>100</v>
      </c>
      <c r="D109" s="1">
        <v>0.6</v>
      </c>
      <c r="E109" s="1"/>
      <c r="F109" s="1">
        <v>34</v>
      </c>
      <c r="G109" s="1">
        <v>132</v>
      </c>
      <c r="H109" s="1">
        <v>12</v>
      </c>
      <c r="I109" s="2">
        <v>130</v>
      </c>
    </row>
    <row r="110" spans="2:9" ht="16.2" thickBot="1" x14ac:dyDescent="0.3">
      <c r="B110" s="7" t="s">
        <v>64</v>
      </c>
      <c r="C110" s="2"/>
      <c r="D110" s="1"/>
      <c r="E110" s="1"/>
      <c r="F110" s="1"/>
      <c r="G110" s="1"/>
      <c r="H110" s="1"/>
      <c r="I110" s="2"/>
    </row>
    <row r="111" spans="2:9" ht="16.2" thickBot="1" x14ac:dyDescent="0.3">
      <c r="B111" s="6" t="s">
        <v>46</v>
      </c>
      <c r="C111" s="2">
        <v>180</v>
      </c>
      <c r="D111" s="1">
        <v>10.6</v>
      </c>
      <c r="E111" s="1">
        <v>5.41</v>
      </c>
      <c r="F111" s="1">
        <v>23.24</v>
      </c>
      <c r="G111" s="1">
        <v>191.7</v>
      </c>
      <c r="H111" s="1">
        <v>2.9</v>
      </c>
      <c r="I111" s="2">
        <v>35</v>
      </c>
    </row>
    <row r="112" spans="2:9" ht="16.2" thickBot="1" x14ac:dyDescent="0.3">
      <c r="B112" s="6" t="s">
        <v>59</v>
      </c>
      <c r="C112" s="2">
        <v>70</v>
      </c>
      <c r="D112" s="1">
        <v>40</v>
      </c>
      <c r="E112" s="1">
        <v>8</v>
      </c>
      <c r="F112" s="1">
        <v>4.33</v>
      </c>
      <c r="G112" s="1">
        <v>88.5</v>
      </c>
      <c r="H112" s="1"/>
      <c r="I112" s="2">
        <v>85</v>
      </c>
    </row>
    <row r="113" spans="2:9" ht="16.2" thickBot="1" x14ac:dyDescent="0.3">
      <c r="B113" s="6" t="s">
        <v>47</v>
      </c>
      <c r="C113" s="2">
        <v>130</v>
      </c>
      <c r="D113" s="1">
        <v>4.38</v>
      </c>
      <c r="E113" s="1">
        <v>5.3</v>
      </c>
      <c r="F113" s="1">
        <v>35.97</v>
      </c>
      <c r="G113" s="1">
        <v>213.34</v>
      </c>
      <c r="H113" s="1">
        <v>34.65</v>
      </c>
      <c r="I113" s="2">
        <v>56</v>
      </c>
    </row>
    <row r="114" spans="2:9" ht="16.2" thickBot="1" x14ac:dyDescent="0.3">
      <c r="B114" s="6" t="s">
        <v>81</v>
      </c>
      <c r="C114" s="2">
        <v>180</v>
      </c>
      <c r="D114" s="1">
        <v>0.16</v>
      </c>
      <c r="E114" s="1"/>
      <c r="F114" s="1">
        <v>21.42</v>
      </c>
      <c r="G114" s="1">
        <v>64.209999999999994</v>
      </c>
      <c r="H114" s="1"/>
      <c r="I114" s="2">
        <v>124</v>
      </c>
    </row>
    <row r="115" spans="2:9" ht="16.2" thickBot="1" x14ac:dyDescent="0.3">
      <c r="B115" s="6" t="s">
        <v>13</v>
      </c>
      <c r="C115" s="2">
        <v>40</v>
      </c>
      <c r="D115" s="1">
        <v>2.35</v>
      </c>
      <c r="E115" s="1">
        <v>0.5</v>
      </c>
      <c r="F115" s="1">
        <v>21.85</v>
      </c>
      <c r="G115" s="1">
        <v>104.5</v>
      </c>
      <c r="H115" s="1"/>
      <c r="I115" s="2"/>
    </row>
    <row r="116" spans="2:9" ht="16.2" thickBot="1" x14ac:dyDescent="0.3">
      <c r="B116" s="7" t="s">
        <v>120</v>
      </c>
      <c r="C116" s="2"/>
      <c r="D116" s="1"/>
      <c r="E116" s="1"/>
      <c r="F116" s="1"/>
      <c r="G116" s="1"/>
      <c r="H116" s="1"/>
      <c r="I116" s="2"/>
    </row>
    <row r="117" spans="2:9" ht="16.2" thickBot="1" x14ac:dyDescent="0.3">
      <c r="B117" s="6" t="s">
        <v>32</v>
      </c>
      <c r="C117" s="1">
        <v>110</v>
      </c>
      <c r="D117" s="1">
        <v>4.5</v>
      </c>
      <c r="E117" s="1">
        <v>2.7</v>
      </c>
      <c r="F117" s="1">
        <v>16.600000000000001</v>
      </c>
      <c r="G117" s="1">
        <v>104.9</v>
      </c>
      <c r="H117" s="1">
        <v>50.11</v>
      </c>
      <c r="I117" s="2">
        <v>57</v>
      </c>
    </row>
    <row r="118" spans="2:9" ht="16.2" thickBot="1" x14ac:dyDescent="0.3">
      <c r="B118" s="6" t="s">
        <v>48</v>
      </c>
      <c r="C118" s="2">
        <v>150</v>
      </c>
      <c r="D118" s="1">
        <v>5.0999999999999997E-2</v>
      </c>
      <c r="E118" s="1"/>
      <c r="F118" s="1">
        <v>36.840000000000003</v>
      </c>
      <c r="G118" s="1">
        <v>49.94</v>
      </c>
      <c r="H118" s="1"/>
      <c r="I118" s="2">
        <v>118</v>
      </c>
    </row>
    <row r="119" spans="2:9" ht="13.8" thickBot="1" x14ac:dyDescent="0.3">
      <c r="B119" s="9" t="s">
        <v>116</v>
      </c>
      <c r="C119" s="28">
        <v>1374</v>
      </c>
      <c r="D119" s="28">
        <f>SUM(D105:D118)</f>
        <v>71.650999999999996</v>
      </c>
      <c r="E119" s="28">
        <f t="shared" ref="E119:I119" si="5">SUM(E105:E118)</f>
        <v>33.71</v>
      </c>
      <c r="F119" s="28">
        <f t="shared" si="5"/>
        <v>240.73999999999998</v>
      </c>
      <c r="G119" s="28">
        <f t="shared" si="5"/>
        <v>1276.8300000000004</v>
      </c>
      <c r="H119" s="28">
        <f t="shared" si="5"/>
        <v>101.47999999999999</v>
      </c>
      <c r="I119" s="28">
        <f t="shared" si="5"/>
        <v>795</v>
      </c>
    </row>
    <row r="120" spans="2:9" ht="46.5" customHeight="1" thickBot="1" x14ac:dyDescent="0.3">
      <c r="B120" s="12" t="s">
        <v>110</v>
      </c>
      <c r="C120" s="12"/>
      <c r="D120" s="12"/>
      <c r="I120" s="3"/>
    </row>
    <row r="121" spans="2:9" x14ac:dyDescent="0.25">
      <c r="B121" s="32" t="s">
        <v>95</v>
      </c>
      <c r="C121" s="32" t="s">
        <v>96</v>
      </c>
      <c r="D121" s="38" t="s">
        <v>1</v>
      </c>
      <c r="E121" s="39"/>
      <c r="F121" s="40"/>
      <c r="G121" s="32" t="s">
        <v>97</v>
      </c>
      <c r="H121" s="35" t="s">
        <v>98</v>
      </c>
      <c r="I121" s="32" t="s">
        <v>0</v>
      </c>
    </row>
    <row r="122" spans="2:9" ht="13.8" thickBot="1" x14ac:dyDescent="0.3">
      <c r="B122" s="33"/>
      <c r="C122" s="33"/>
      <c r="D122" s="41"/>
      <c r="E122" s="42"/>
      <c r="F122" s="43"/>
      <c r="G122" s="33"/>
      <c r="H122" s="36"/>
      <c r="I122" s="33"/>
    </row>
    <row r="123" spans="2:9" ht="16.2" thickBot="1" x14ac:dyDescent="0.3">
      <c r="B123" s="34"/>
      <c r="C123" s="34"/>
      <c r="D123" s="13" t="s">
        <v>2</v>
      </c>
      <c r="E123" s="13" t="s">
        <v>3</v>
      </c>
      <c r="F123" s="13" t="s">
        <v>4</v>
      </c>
      <c r="G123" s="34"/>
      <c r="H123" s="37"/>
      <c r="I123" s="34"/>
    </row>
    <row r="124" spans="2:9" ht="16.2" thickBot="1" x14ac:dyDescent="0.3">
      <c r="B124" s="7" t="s">
        <v>62</v>
      </c>
      <c r="C124" s="2"/>
      <c r="D124" s="1" t="s">
        <v>2</v>
      </c>
      <c r="E124" s="1" t="s">
        <v>3</v>
      </c>
      <c r="F124" s="1" t="s">
        <v>4</v>
      </c>
      <c r="G124" s="1"/>
      <c r="H124" s="1" t="s">
        <v>5</v>
      </c>
      <c r="I124" s="2"/>
    </row>
    <row r="125" spans="2:9" ht="16.2" thickBot="1" x14ac:dyDescent="0.3">
      <c r="B125" s="6" t="s">
        <v>49</v>
      </c>
      <c r="C125" s="2">
        <v>200</v>
      </c>
      <c r="D125" s="1" t="s">
        <v>82</v>
      </c>
      <c r="E125" s="1" t="s">
        <v>83</v>
      </c>
      <c r="F125" s="1" t="s">
        <v>84</v>
      </c>
      <c r="G125" s="1" t="s">
        <v>85</v>
      </c>
      <c r="H125" s="1" t="s">
        <v>76</v>
      </c>
      <c r="I125" s="2">
        <v>67</v>
      </c>
    </row>
    <row r="126" spans="2:9" ht="16.2" thickBot="1" x14ac:dyDescent="0.3">
      <c r="B126" s="6" t="s">
        <v>20</v>
      </c>
      <c r="C126" s="2">
        <v>180</v>
      </c>
      <c r="D126" s="1">
        <v>5.8</v>
      </c>
      <c r="E126" s="1">
        <v>6.43</v>
      </c>
      <c r="F126" s="1">
        <v>24.45</v>
      </c>
      <c r="G126" s="1">
        <v>194.44</v>
      </c>
      <c r="H126" s="1">
        <v>2.4700000000000002</v>
      </c>
      <c r="I126" s="2">
        <v>134</v>
      </c>
    </row>
    <row r="127" spans="2:9" ht="16.2" thickBot="1" x14ac:dyDescent="0.3">
      <c r="B127" s="6" t="s">
        <v>30</v>
      </c>
      <c r="C127" s="2" t="s">
        <v>125</v>
      </c>
      <c r="D127" s="1">
        <v>4.0599999999999996</v>
      </c>
      <c r="E127" s="1">
        <v>6.25</v>
      </c>
      <c r="F127" s="1">
        <v>24.5</v>
      </c>
      <c r="G127" s="1">
        <v>170.38</v>
      </c>
      <c r="H127" s="1"/>
      <c r="I127" s="2">
        <v>1</v>
      </c>
    </row>
    <row r="128" spans="2:9" ht="16.2" thickBot="1" x14ac:dyDescent="0.3">
      <c r="B128" s="7" t="s">
        <v>63</v>
      </c>
      <c r="C128" s="2"/>
      <c r="D128" s="1"/>
      <c r="E128" s="1"/>
      <c r="F128" s="1"/>
      <c r="G128" s="1"/>
      <c r="H128" s="1"/>
      <c r="I128" s="2"/>
    </row>
    <row r="129" spans="2:9" ht="16.2" thickBot="1" x14ac:dyDescent="0.3">
      <c r="B129" s="6" t="s">
        <v>129</v>
      </c>
      <c r="C129" s="2">
        <v>100</v>
      </c>
      <c r="D129" s="1">
        <v>0.9</v>
      </c>
      <c r="E129" s="1">
        <v>0.06</v>
      </c>
      <c r="F129" s="1">
        <v>11.52</v>
      </c>
      <c r="G129" s="1">
        <v>53.4</v>
      </c>
      <c r="H129" s="1">
        <v>6</v>
      </c>
      <c r="I129" s="2">
        <v>140</v>
      </c>
    </row>
    <row r="130" spans="2:9" ht="16.2" thickBot="1" x14ac:dyDescent="0.3">
      <c r="B130" s="7" t="s">
        <v>64</v>
      </c>
      <c r="C130" s="2"/>
      <c r="D130" s="1"/>
      <c r="E130" s="1"/>
      <c r="F130" s="1"/>
      <c r="G130" s="1"/>
      <c r="H130" s="1"/>
      <c r="I130" s="2"/>
    </row>
    <row r="131" spans="2:9" ht="16.2" thickBot="1" x14ac:dyDescent="0.3">
      <c r="B131" s="6" t="s">
        <v>50</v>
      </c>
      <c r="C131" s="2">
        <v>50</v>
      </c>
      <c r="D131" s="1">
        <v>1.1499999999999999</v>
      </c>
      <c r="E131" s="1">
        <v>4.0199999999999996</v>
      </c>
      <c r="F131" s="1">
        <v>6.82</v>
      </c>
      <c r="G131" s="1">
        <v>67.36</v>
      </c>
      <c r="H131" s="1">
        <v>27.95</v>
      </c>
      <c r="I131" s="2">
        <v>11</v>
      </c>
    </row>
    <row r="132" spans="2:9" ht="16.2" thickBot="1" x14ac:dyDescent="0.3">
      <c r="B132" s="6" t="s">
        <v>51</v>
      </c>
      <c r="C132" s="2">
        <v>180</v>
      </c>
      <c r="D132" s="1">
        <v>2.17</v>
      </c>
      <c r="E132" s="1">
        <v>4.17</v>
      </c>
      <c r="F132" s="1">
        <v>11.77</v>
      </c>
      <c r="G132" s="1">
        <v>93.6</v>
      </c>
      <c r="H132" s="1">
        <v>12.535</v>
      </c>
      <c r="I132" s="2">
        <v>44</v>
      </c>
    </row>
    <row r="133" spans="2:9" ht="16.2" thickBot="1" x14ac:dyDescent="0.3">
      <c r="B133" s="6" t="s">
        <v>52</v>
      </c>
      <c r="C133" s="2">
        <v>130</v>
      </c>
      <c r="D133" s="1">
        <v>11.72</v>
      </c>
      <c r="E133" s="1">
        <v>4.5199999999999996</v>
      </c>
      <c r="F133" s="1">
        <v>26.57</v>
      </c>
      <c r="G133" s="1">
        <v>199.24</v>
      </c>
      <c r="H133" s="1"/>
      <c r="I133" s="2">
        <v>60</v>
      </c>
    </row>
    <row r="134" spans="2:9" ht="16.2" thickBot="1" x14ac:dyDescent="0.3">
      <c r="B134" s="6" t="s">
        <v>33</v>
      </c>
      <c r="C134" s="2">
        <v>70</v>
      </c>
      <c r="D134" s="1">
        <v>15.3</v>
      </c>
      <c r="E134" s="1">
        <v>17.010000000000002</v>
      </c>
      <c r="F134" s="1">
        <v>10.5</v>
      </c>
      <c r="G134" s="1">
        <v>258.76</v>
      </c>
      <c r="H134" s="1">
        <v>1</v>
      </c>
      <c r="I134" s="2">
        <v>99</v>
      </c>
    </row>
    <row r="135" spans="2:9" ht="16.2" thickBot="1" x14ac:dyDescent="0.3">
      <c r="B135" s="6" t="s">
        <v>81</v>
      </c>
      <c r="C135" s="2">
        <v>180</v>
      </c>
      <c r="D135" s="1">
        <v>0.16</v>
      </c>
      <c r="E135" s="1"/>
      <c r="F135" s="1">
        <v>21.42</v>
      </c>
      <c r="G135" s="1">
        <v>64.209999999999994</v>
      </c>
      <c r="H135" s="1"/>
      <c r="I135" s="2">
        <v>124</v>
      </c>
    </row>
    <row r="136" spans="2:9" ht="16.2" thickBot="1" x14ac:dyDescent="0.3">
      <c r="B136" s="6" t="s">
        <v>13</v>
      </c>
      <c r="C136" s="2">
        <v>40</v>
      </c>
      <c r="D136" s="1">
        <v>2.35</v>
      </c>
      <c r="E136" s="1">
        <v>0.5</v>
      </c>
      <c r="F136" s="1">
        <v>21.85</v>
      </c>
      <c r="G136" s="1">
        <v>104.5</v>
      </c>
      <c r="H136" s="1"/>
      <c r="I136" s="2"/>
    </row>
    <row r="137" spans="2:9" ht="16.2" thickBot="1" x14ac:dyDescent="0.3">
      <c r="B137" s="7" t="s">
        <v>120</v>
      </c>
      <c r="C137" s="2"/>
      <c r="D137" s="1"/>
      <c r="E137" s="1"/>
      <c r="F137" s="1"/>
      <c r="G137" s="1"/>
      <c r="H137" s="1"/>
      <c r="I137" s="2"/>
    </row>
    <row r="138" spans="2:9" ht="16.2" thickBot="1" x14ac:dyDescent="0.3">
      <c r="B138" s="6" t="s">
        <v>16</v>
      </c>
      <c r="C138" s="2">
        <v>80</v>
      </c>
      <c r="D138" s="1">
        <v>9.82</v>
      </c>
      <c r="E138" s="1">
        <v>13.68</v>
      </c>
      <c r="F138" s="1">
        <v>10.92</v>
      </c>
      <c r="G138" s="1">
        <v>215.24</v>
      </c>
      <c r="H138" s="1">
        <v>1.95</v>
      </c>
      <c r="I138" s="2">
        <v>135</v>
      </c>
    </row>
    <row r="139" spans="2:9" ht="16.2" thickBot="1" x14ac:dyDescent="0.3">
      <c r="B139" s="6" t="s">
        <v>53</v>
      </c>
      <c r="C139" s="2">
        <v>150</v>
      </c>
      <c r="D139" s="1">
        <v>6.3E-2</v>
      </c>
      <c r="E139" s="1">
        <v>7.0000000000000001E-3</v>
      </c>
      <c r="F139" s="1">
        <v>15.1</v>
      </c>
      <c r="G139" s="1">
        <v>63.81</v>
      </c>
      <c r="H139" s="1">
        <v>2.85</v>
      </c>
      <c r="I139" s="2">
        <v>132</v>
      </c>
    </row>
    <row r="140" spans="2:9" ht="16.2" thickBot="1" x14ac:dyDescent="0.3">
      <c r="B140" s="6" t="s">
        <v>14</v>
      </c>
      <c r="C140" s="2">
        <v>25</v>
      </c>
      <c r="D140" s="1">
        <v>1.875</v>
      </c>
      <c r="E140" s="1">
        <v>2.95</v>
      </c>
      <c r="F140" s="1">
        <v>18.600000000000001</v>
      </c>
      <c r="G140" s="1">
        <v>109</v>
      </c>
      <c r="H140" s="1"/>
      <c r="I140" s="2"/>
    </row>
    <row r="141" spans="2:9" ht="13.8" thickBot="1" x14ac:dyDescent="0.3">
      <c r="B141" s="9" t="s">
        <v>115</v>
      </c>
      <c r="C141" s="28">
        <v>1419</v>
      </c>
      <c r="D141" s="28">
        <f>SUM(D125:D140)</f>
        <v>55.368000000000002</v>
      </c>
      <c r="E141" s="28">
        <f t="shared" ref="E141:I141" si="6">SUM(E125:E140)</f>
        <v>59.597000000000001</v>
      </c>
      <c r="F141" s="28">
        <f t="shared" si="6"/>
        <v>204.01999999999998</v>
      </c>
      <c r="G141" s="28">
        <f t="shared" si="6"/>
        <v>1593.9399999999998</v>
      </c>
      <c r="H141" s="28">
        <f t="shared" si="6"/>
        <v>54.755000000000003</v>
      </c>
      <c r="I141" s="28">
        <f t="shared" si="6"/>
        <v>947</v>
      </c>
    </row>
    <row r="142" spans="2:9" ht="38.25" customHeight="1" thickBot="1" x14ac:dyDescent="0.3">
      <c r="B142" s="12" t="s">
        <v>111</v>
      </c>
      <c r="C142" s="12"/>
      <c r="D142" s="12"/>
      <c r="I142" s="3"/>
    </row>
    <row r="143" spans="2:9" x14ac:dyDescent="0.25">
      <c r="B143" s="32" t="s">
        <v>95</v>
      </c>
      <c r="C143" s="32" t="s">
        <v>96</v>
      </c>
      <c r="D143" s="38" t="s">
        <v>1</v>
      </c>
      <c r="E143" s="39"/>
      <c r="F143" s="40"/>
      <c r="G143" s="32" t="s">
        <v>97</v>
      </c>
      <c r="H143" s="35" t="s">
        <v>98</v>
      </c>
      <c r="I143" s="32" t="s">
        <v>0</v>
      </c>
    </row>
    <row r="144" spans="2:9" ht="13.8" thickBot="1" x14ac:dyDescent="0.3">
      <c r="B144" s="33"/>
      <c r="C144" s="33"/>
      <c r="D144" s="41"/>
      <c r="E144" s="42"/>
      <c r="F144" s="43"/>
      <c r="G144" s="33"/>
      <c r="H144" s="36"/>
      <c r="I144" s="33"/>
    </row>
    <row r="145" spans="2:9" ht="16.2" thickBot="1" x14ac:dyDescent="0.3">
      <c r="B145" s="34"/>
      <c r="C145" s="34"/>
      <c r="D145" s="13" t="s">
        <v>2</v>
      </c>
      <c r="E145" s="13" t="s">
        <v>3</v>
      </c>
      <c r="F145" s="13" t="s">
        <v>4</v>
      </c>
      <c r="G145" s="34"/>
      <c r="H145" s="37"/>
      <c r="I145" s="34"/>
    </row>
    <row r="146" spans="2:9" ht="16.2" thickBot="1" x14ac:dyDescent="0.3">
      <c r="B146" s="7" t="s">
        <v>62</v>
      </c>
      <c r="C146" s="2"/>
      <c r="D146" s="1" t="s">
        <v>2</v>
      </c>
      <c r="E146" s="1" t="s">
        <v>3</v>
      </c>
      <c r="F146" s="1" t="s">
        <v>4</v>
      </c>
      <c r="G146" s="1"/>
      <c r="H146" s="1" t="s">
        <v>5</v>
      </c>
      <c r="I146" s="2"/>
    </row>
    <row r="147" spans="2:9" ht="16.2" thickBot="1" x14ac:dyDescent="0.3">
      <c r="B147" s="6" t="s">
        <v>54</v>
      </c>
      <c r="C147" s="2">
        <v>200</v>
      </c>
      <c r="D147" s="1" t="s">
        <v>86</v>
      </c>
      <c r="E147" s="1" t="s">
        <v>87</v>
      </c>
      <c r="F147" s="1" t="s">
        <v>88</v>
      </c>
      <c r="G147" s="1" t="s">
        <v>89</v>
      </c>
      <c r="H147" s="1" t="s">
        <v>19</v>
      </c>
      <c r="I147" s="2">
        <v>66</v>
      </c>
    </row>
    <row r="148" spans="2:9" ht="16.2" thickBot="1" x14ac:dyDescent="0.3">
      <c r="B148" s="6" t="s">
        <v>8</v>
      </c>
      <c r="C148" s="2">
        <v>180</v>
      </c>
      <c r="D148" s="1">
        <v>4.95</v>
      </c>
      <c r="E148" s="1">
        <v>5.55</v>
      </c>
      <c r="F148" s="1">
        <v>21.99</v>
      </c>
      <c r="G148" s="1">
        <v>157.36000000000001</v>
      </c>
      <c r="H148" s="1">
        <v>1.82</v>
      </c>
      <c r="I148" s="2">
        <v>125</v>
      </c>
    </row>
    <row r="149" spans="2:9" ht="16.2" thickBot="1" x14ac:dyDescent="0.3">
      <c r="B149" s="6" t="s">
        <v>21</v>
      </c>
      <c r="C149" s="2" t="s">
        <v>130</v>
      </c>
      <c r="D149" s="1">
        <v>7.18</v>
      </c>
      <c r="E149" s="1">
        <v>9.43</v>
      </c>
      <c r="F149" s="1">
        <v>24.55</v>
      </c>
      <c r="G149" s="1">
        <v>212.38</v>
      </c>
      <c r="H149" s="1">
        <v>0.33600000000000002</v>
      </c>
      <c r="I149" s="2">
        <v>1</v>
      </c>
    </row>
    <row r="150" spans="2:9" ht="16.2" thickBot="1" x14ac:dyDescent="0.3">
      <c r="B150" s="7" t="s">
        <v>63</v>
      </c>
      <c r="C150" s="2"/>
      <c r="D150" s="1"/>
      <c r="E150" s="1"/>
      <c r="F150" s="1"/>
      <c r="G150" s="1"/>
      <c r="H150" s="1"/>
      <c r="I150" s="2"/>
    </row>
    <row r="151" spans="2:9" ht="16.2" thickBot="1" x14ac:dyDescent="0.3">
      <c r="B151" s="6" t="s">
        <v>90</v>
      </c>
      <c r="C151" s="2">
        <v>100</v>
      </c>
      <c r="D151" s="1">
        <v>0.6</v>
      </c>
      <c r="E151" s="1"/>
      <c r="F151" s="1">
        <v>34</v>
      </c>
      <c r="G151" s="1">
        <v>132</v>
      </c>
      <c r="H151" s="1">
        <v>12</v>
      </c>
      <c r="I151" s="2">
        <v>130</v>
      </c>
    </row>
    <row r="152" spans="2:9" ht="16.2" thickBot="1" x14ac:dyDescent="0.3">
      <c r="B152" s="7" t="s">
        <v>64</v>
      </c>
      <c r="C152" s="2"/>
      <c r="D152" s="1"/>
      <c r="E152" s="1"/>
      <c r="F152" s="1"/>
      <c r="G152" s="1"/>
      <c r="H152" s="1"/>
      <c r="I152" s="2"/>
    </row>
    <row r="153" spans="2:9" ht="16.2" thickBot="1" x14ac:dyDescent="0.3">
      <c r="B153" s="6" t="s">
        <v>55</v>
      </c>
      <c r="C153" s="2">
        <v>50</v>
      </c>
      <c r="D153" s="1">
        <v>0.66</v>
      </c>
      <c r="E153" s="1">
        <v>2.97</v>
      </c>
      <c r="F153" s="1">
        <v>5.5</v>
      </c>
      <c r="G153" s="1">
        <v>53.2</v>
      </c>
      <c r="H153" s="1">
        <v>2.2000000000000002</v>
      </c>
      <c r="I153" s="2">
        <v>15</v>
      </c>
    </row>
    <row r="154" spans="2:9" ht="16.2" thickBot="1" x14ac:dyDescent="0.3">
      <c r="B154" s="6" t="s">
        <v>56</v>
      </c>
      <c r="C154" s="2">
        <v>180</v>
      </c>
      <c r="D154" s="1">
        <v>10.25</v>
      </c>
      <c r="E154" s="1">
        <v>5.6349999999999998</v>
      </c>
      <c r="F154" s="1">
        <v>37.78</v>
      </c>
      <c r="G154" s="1">
        <v>248.92</v>
      </c>
      <c r="H154" s="1">
        <v>16</v>
      </c>
      <c r="I154" s="2">
        <v>32</v>
      </c>
    </row>
    <row r="155" spans="2:9" ht="16.2" thickBot="1" x14ac:dyDescent="0.3">
      <c r="B155" s="6" t="s">
        <v>57</v>
      </c>
      <c r="C155" s="2">
        <v>70</v>
      </c>
      <c r="D155" s="1">
        <v>12.420999999999999</v>
      </c>
      <c r="E155" s="1">
        <v>11.909000000000001</v>
      </c>
      <c r="F155" s="1">
        <v>5.0720000000000001</v>
      </c>
      <c r="G155" s="1">
        <v>182.85</v>
      </c>
      <c r="H155" s="1">
        <v>0.6</v>
      </c>
      <c r="I155" s="2">
        <v>109</v>
      </c>
    </row>
    <row r="156" spans="2:9" ht="16.2" thickBot="1" x14ac:dyDescent="0.3">
      <c r="B156" s="6" t="s">
        <v>47</v>
      </c>
      <c r="C156" s="2">
        <v>130</v>
      </c>
      <c r="D156" s="1">
        <v>4.38</v>
      </c>
      <c r="E156" s="1">
        <v>5.3</v>
      </c>
      <c r="F156" s="1">
        <v>35.97</v>
      </c>
      <c r="G156" s="1">
        <v>213.34</v>
      </c>
      <c r="H156" s="1">
        <v>34.65</v>
      </c>
      <c r="I156" s="2">
        <v>56</v>
      </c>
    </row>
    <row r="157" spans="2:9" ht="16.2" thickBot="1" x14ac:dyDescent="0.3">
      <c r="B157" s="6" t="s">
        <v>12</v>
      </c>
      <c r="C157" s="2">
        <v>180</v>
      </c>
      <c r="D157" s="1">
        <v>0.16</v>
      </c>
      <c r="E157" s="1"/>
      <c r="F157" s="1">
        <v>21.42</v>
      </c>
      <c r="G157" s="1">
        <v>64.209999999999994</v>
      </c>
      <c r="H157" s="1">
        <v>1.66</v>
      </c>
      <c r="I157" s="2">
        <v>124</v>
      </c>
    </row>
    <row r="158" spans="2:9" ht="16.2" thickBot="1" x14ac:dyDescent="0.3">
      <c r="B158" s="6" t="s">
        <v>13</v>
      </c>
      <c r="C158" s="2">
        <v>40</v>
      </c>
      <c r="D158" s="1">
        <v>2.35</v>
      </c>
      <c r="E158" s="1">
        <v>0.5</v>
      </c>
      <c r="F158" s="1">
        <v>21.85</v>
      </c>
      <c r="G158" s="1">
        <v>104.5</v>
      </c>
      <c r="H158" s="1"/>
      <c r="I158" s="2"/>
    </row>
    <row r="159" spans="2:9" ht="16.2" thickBot="1" x14ac:dyDescent="0.3">
      <c r="B159" s="7" t="s">
        <v>120</v>
      </c>
      <c r="C159" s="2"/>
      <c r="D159" s="1"/>
      <c r="E159" s="1"/>
      <c r="F159" s="1"/>
      <c r="G159" s="1"/>
      <c r="H159" s="1"/>
      <c r="I159" s="2"/>
    </row>
    <row r="160" spans="2:9" ht="28.2" thickBot="1" x14ac:dyDescent="0.3">
      <c r="B160" s="6" t="s">
        <v>39</v>
      </c>
      <c r="C160" s="2">
        <v>100</v>
      </c>
      <c r="D160" s="1">
        <v>18.829999999999998</v>
      </c>
      <c r="E160" s="1">
        <v>7.75</v>
      </c>
      <c r="F160" s="1">
        <v>28.8</v>
      </c>
      <c r="G160" s="1">
        <v>263.12</v>
      </c>
      <c r="H160" s="1">
        <v>0.65</v>
      </c>
      <c r="I160" s="2">
        <v>80</v>
      </c>
    </row>
    <row r="161" spans="2:9" ht="16.2" thickBot="1" x14ac:dyDescent="0.3">
      <c r="B161" s="6" t="s">
        <v>15</v>
      </c>
      <c r="C161" s="2">
        <v>150</v>
      </c>
      <c r="D161" s="1">
        <v>0.12</v>
      </c>
      <c r="E161" s="1">
        <v>0.03</v>
      </c>
      <c r="F161" s="1">
        <v>12</v>
      </c>
      <c r="G161" s="1">
        <v>45.48</v>
      </c>
      <c r="H161" s="1">
        <v>0.06</v>
      </c>
      <c r="I161" s="2">
        <v>132</v>
      </c>
    </row>
    <row r="162" spans="2:9" ht="13.8" thickBot="1" x14ac:dyDescent="0.3">
      <c r="B162" s="9" t="s">
        <v>119</v>
      </c>
      <c r="C162" s="28">
        <v>1426</v>
      </c>
      <c r="D162" s="28">
        <f>SUM(D147:D161)</f>
        <v>61.900999999999996</v>
      </c>
      <c r="E162" s="28">
        <f t="shared" ref="E162:I162" si="7">SUM(E147:E161)</f>
        <v>49.073999999999998</v>
      </c>
      <c r="F162" s="28">
        <f t="shared" si="7"/>
        <v>248.93199999999999</v>
      </c>
      <c r="G162" s="28">
        <f t="shared" si="7"/>
        <v>1677.3600000000001</v>
      </c>
      <c r="H162" s="28">
        <f t="shared" si="7"/>
        <v>69.975999999999999</v>
      </c>
      <c r="I162" s="28">
        <f t="shared" si="7"/>
        <v>870</v>
      </c>
    </row>
    <row r="163" spans="2:9" ht="39.6" customHeight="1" thickBot="1" x14ac:dyDescent="0.3">
      <c r="B163" s="12" t="s">
        <v>112</v>
      </c>
      <c r="C163" s="12"/>
      <c r="D163" s="12"/>
      <c r="I163" s="3"/>
    </row>
    <row r="164" spans="2:9" x14ac:dyDescent="0.25">
      <c r="B164" s="32" t="s">
        <v>95</v>
      </c>
      <c r="C164" s="32" t="s">
        <v>96</v>
      </c>
      <c r="D164" s="38" t="s">
        <v>1</v>
      </c>
      <c r="E164" s="39"/>
      <c r="F164" s="40"/>
      <c r="G164" s="32" t="s">
        <v>97</v>
      </c>
      <c r="H164" s="35" t="s">
        <v>98</v>
      </c>
      <c r="I164" s="32" t="s">
        <v>0</v>
      </c>
    </row>
    <row r="165" spans="2:9" ht="13.8" thickBot="1" x14ac:dyDescent="0.3">
      <c r="B165" s="33"/>
      <c r="C165" s="33"/>
      <c r="D165" s="41"/>
      <c r="E165" s="42"/>
      <c r="F165" s="43"/>
      <c r="G165" s="33"/>
      <c r="H165" s="36"/>
      <c r="I165" s="33"/>
    </row>
    <row r="166" spans="2:9" ht="16.2" thickBot="1" x14ac:dyDescent="0.3">
      <c r="B166" s="34"/>
      <c r="C166" s="34"/>
      <c r="D166" s="13" t="s">
        <v>2</v>
      </c>
      <c r="E166" s="13" t="s">
        <v>3</v>
      </c>
      <c r="F166" s="13" t="s">
        <v>4</v>
      </c>
      <c r="G166" s="34"/>
      <c r="H166" s="37"/>
      <c r="I166" s="34"/>
    </row>
    <row r="167" spans="2:9" ht="16.2" thickBot="1" x14ac:dyDescent="0.3">
      <c r="B167" s="7" t="s">
        <v>62</v>
      </c>
      <c r="C167" s="2"/>
      <c r="D167" s="1" t="s">
        <v>2</v>
      </c>
      <c r="E167" s="1" t="s">
        <v>3</v>
      </c>
      <c r="F167" s="1" t="s">
        <v>4</v>
      </c>
      <c r="G167" s="1"/>
      <c r="H167" s="1" t="s">
        <v>5</v>
      </c>
      <c r="I167" s="2"/>
    </row>
    <row r="168" spans="2:9" ht="16.2" thickBot="1" x14ac:dyDescent="0.3">
      <c r="B168" s="6" t="s">
        <v>17</v>
      </c>
      <c r="C168" s="2">
        <v>200</v>
      </c>
      <c r="D168" s="1" t="s">
        <v>91</v>
      </c>
      <c r="E168" s="1">
        <v>11.49</v>
      </c>
      <c r="F168" s="8" t="s">
        <v>68</v>
      </c>
      <c r="G168" s="1" t="s">
        <v>69</v>
      </c>
      <c r="H168" s="1" t="s">
        <v>7</v>
      </c>
      <c r="I168" s="2">
        <v>68</v>
      </c>
    </row>
    <row r="169" spans="2:9" ht="16.2" thickBot="1" x14ac:dyDescent="0.3">
      <c r="B169" s="6" t="s">
        <v>8</v>
      </c>
      <c r="C169" s="2">
        <v>180</v>
      </c>
      <c r="D169" s="1">
        <v>4.95</v>
      </c>
      <c r="E169" s="1">
        <v>5.55</v>
      </c>
      <c r="F169" s="1">
        <v>21.99</v>
      </c>
      <c r="G169" s="1">
        <v>157.36000000000001</v>
      </c>
      <c r="H169" s="1">
        <v>1.82</v>
      </c>
      <c r="I169" s="2">
        <v>125</v>
      </c>
    </row>
    <row r="170" spans="2:9" ht="16.2" thickBot="1" x14ac:dyDescent="0.3">
      <c r="B170" s="6" t="s">
        <v>30</v>
      </c>
      <c r="C170" s="2" t="s">
        <v>125</v>
      </c>
      <c r="D170" s="1">
        <v>4.0599999999999996</v>
      </c>
      <c r="E170" s="1">
        <v>6.25</v>
      </c>
      <c r="F170" s="1">
        <v>24.5</v>
      </c>
      <c r="G170" s="1">
        <v>170.38</v>
      </c>
      <c r="H170" s="1"/>
      <c r="I170" s="2">
        <v>1</v>
      </c>
    </row>
    <row r="171" spans="2:9" ht="16.2" thickBot="1" x14ac:dyDescent="0.3">
      <c r="B171" s="7" t="s">
        <v>63</v>
      </c>
      <c r="C171" s="2"/>
      <c r="D171" s="1"/>
      <c r="E171" s="1"/>
      <c r="F171" s="1"/>
      <c r="G171" s="1"/>
      <c r="H171" s="1"/>
      <c r="I171" s="2"/>
    </row>
    <row r="172" spans="2:9" ht="16.2" thickBot="1" x14ac:dyDescent="0.3">
      <c r="B172" s="6" t="s">
        <v>40</v>
      </c>
      <c r="C172" s="2">
        <v>100</v>
      </c>
      <c r="D172" s="1">
        <v>0.46</v>
      </c>
      <c r="E172" s="1"/>
      <c r="F172" s="1">
        <v>11.96</v>
      </c>
      <c r="G172" s="1">
        <v>51.75</v>
      </c>
      <c r="H172" s="1">
        <v>18.97</v>
      </c>
      <c r="I172" s="2">
        <v>140</v>
      </c>
    </row>
    <row r="173" spans="2:9" ht="16.2" thickBot="1" x14ac:dyDescent="0.3">
      <c r="B173" s="7" t="s">
        <v>64</v>
      </c>
      <c r="C173" s="2"/>
      <c r="D173" s="1"/>
      <c r="E173" s="1"/>
      <c r="F173" s="1"/>
      <c r="G173" s="1"/>
      <c r="H173" s="1"/>
      <c r="I173" s="2"/>
    </row>
    <row r="174" spans="2:9" ht="16.2" thickBot="1" x14ac:dyDescent="0.3">
      <c r="B174" s="6" t="s">
        <v>45</v>
      </c>
      <c r="C174" s="2">
        <v>50</v>
      </c>
      <c r="D174" s="1">
        <v>0.98</v>
      </c>
      <c r="E174" s="1">
        <v>2.7</v>
      </c>
      <c r="F174" s="1">
        <v>6.6</v>
      </c>
      <c r="G174" s="1">
        <v>38.56</v>
      </c>
      <c r="H174" s="1">
        <v>6.72</v>
      </c>
      <c r="I174" s="2" t="s">
        <v>92</v>
      </c>
    </row>
    <row r="175" spans="2:9" ht="16.2" thickBot="1" x14ac:dyDescent="0.3">
      <c r="B175" s="6" t="s">
        <v>58</v>
      </c>
      <c r="C175" s="2">
        <v>180</v>
      </c>
      <c r="D175" s="1">
        <v>7.13</v>
      </c>
      <c r="E175" s="1">
        <v>9.2899999999999991</v>
      </c>
      <c r="F175" s="1">
        <v>15.25</v>
      </c>
      <c r="G175" s="1">
        <v>180.74</v>
      </c>
      <c r="H175" s="1">
        <v>38.71</v>
      </c>
      <c r="I175" s="2">
        <v>30</v>
      </c>
    </row>
    <row r="176" spans="2:9" ht="16.2" thickBot="1" x14ac:dyDescent="0.3">
      <c r="B176" s="6" t="s">
        <v>59</v>
      </c>
      <c r="C176" s="2">
        <v>70</v>
      </c>
      <c r="D176" s="1">
        <v>2.5230000000000001</v>
      </c>
      <c r="E176" s="1">
        <v>5.931</v>
      </c>
      <c r="F176" s="1">
        <v>5.0720000000000001</v>
      </c>
      <c r="G176" s="1">
        <v>117.68</v>
      </c>
      <c r="H176" s="1">
        <v>0.94820000000000004</v>
      </c>
      <c r="I176" s="2">
        <v>85</v>
      </c>
    </row>
    <row r="177" spans="2:9" ht="16.2" thickBot="1" x14ac:dyDescent="0.3">
      <c r="B177" s="4" t="s">
        <v>122</v>
      </c>
      <c r="C177" s="2">
        <v>130</v>
      </c>
      <c r="D177" s="1">
        <v>4.71</v>
      </c>
      <c r="E177" s="1">
        <v>3.61</v>
      </c>
      <c r="F177" s="1">
        <v>31.4</v>
      </c>
      <c r="G177" s="1">
        <v>180.01</v>
      </c>
      <c r="H177" s="1"/>
      <c r="I177" s="2"/>
    </row>
    <row r="178" spans="2:9" ht="16.2" thickBot="1" x14ac:dyDescent="0.3">
      <c r="B178" s="6" t="s">
        <v>12</v>
      </c>
      <c r="C178" s="2">
        <v>180</v>
      </c>
      <c r="D178" s="1">
        <v>0.16</v>
      </c>
      <c r="E178" s="1"/>
      <c r="F178" s="1">
        <v>21.42</v>
      </c>
      <c r="G178" s="1">
        <v>64.209999999999994</v>
      </c>
      <c r="H178" s="1"/>
      <c r="I178" s="2">
        <v>124</v>
      </c>
    </row>
    <row r="179" spans="2:9" ht="16.2" thickBot="1" x14ac:dyDescent="0.3">
      <c r="B179" s="6" t="s">
        <v>13</v>
      </c>
      <c r="C179" s="2">
        <v>30</v>
      </c>
      <c r="D179" s="1">
        <v>2.35</v>
      </c>
      <c r="E179" s="1">
        <v>0.5</v>
      </c>
      <c r="F179" s="1">
        <v>21.85</v>
      </c>
      <c r="G179" s="1">
        <v>104.5</v>
      </c>
      <c r="H179" s="1"/>
      <c r="I179" s="2"/>
    </row>
    <row r="180" spans="2:9" ht="16.2" thickBot="1" x14ac:dyDescent="0.3">
      <c r="B180" s="7" t="s">
        <v>120</v>
      </c>
      <c r="C180" s="2"/>
      <c r="D180" s="1"/>
      <c r="E180" s="1"/>
      <c r="F180" s="1"/>
      <c r="G180" s="1"/>
      <c r="H180" s="1"/>
      <c r="I180" s="2"/>
    </row>
    <row r="181" spans="2:9" ht="16.2" thickBot="1" x14ac:dyDescent="0.3">
      <c r="B181" s="6" t="s">
        <v>34</v>
      </c>
      <c r="C181" s="2">
        <v>100</v>
      </c>
      <c r="D181" s="1">
        <v>7.99</v>
      </c>
      <c r="E181" s="1">
        <v>8.35</v>
      </c>
      <c r="F181" s="1">
        <v>49.21</v>
      </c>
      <c r="G181" s="1">
        <v>298.54000000000002</v>
      </c>
      <c r="H181" s="1">
        <v>0.95</v>
      </c>
      <c r="I181" s="2">
        <v>136</v>
      </c>
    </row>
    <row r="182" spans="2:9" ht="16.2" thickBot="1" x14ac:dyDescent="0.3">
      <c r="B182" s="6" t="s">
        <v>25</v>
      </c>
      <c r="C182" s="2">
        <v>150</v>
      </c>
      <c r="D182" s="1">
        <v>6.3E-2</v>
      </c>
      <c r="E182" s="1">
        <v>0.01</v>
      </c>
      <c r="F182" s="1">
        <v>10.11</v>
      </c>
      <c r="G182" s="1">
        <v>43.31</v>
      </c>
      <c r="H182" s="1">
        <v>2.82</v>
      </c>
      <c r="I182" s="2">
        <v>132</v>
      </c>
    </row>
    <row r="183" spans="2:9" ht="13.8" thickBot="1" x14ac:dyDescent="0.3">
      <c r="B183" s="9" t="s">
        <v>118</v>
      </c>
      <c r="C183" s="28">
        <v>1404</v>
      </c>
      <c r="D183" s="28">
        <f>SUM(D168:D182)</f>
        <v>35.376000000000005</v>
      </c>
      <c r="E183" s="28">
        <f t="shared" ref="E183:I183" si="8">SUM(E168:E182)</f>
        <v>53.680999999999997</v>
      </c>
      <c r="F183" s="28">
        <f t="shared" si="8"/>
        <v>219.36200000000002</v>
      </c>
      <c r="G183" s="28">
        <f t="shared" si="8"/>
        <v>1407.04</v>
      </c>
      <c r="H183" s="28">
        <f t="shared" si="8"/>
        <v>70.938199999999995</v>
      </c>
      <c r="I183" s="28">
        <f t="shared" si="8"/>
        <v>841</v>
      </c>
    </row>
    <row r="184" spans="2:9" ht="36" customHeight="1" thickBot="1" x14ac:dyDescent="0.3">
      <c r="B184" s="12" t="s">
        <v>114</v>
      </c>
      <c r="C184" s="12"/>
      <c r="D184" s="12"/>
      <c r="I184" s="3"/>
    </row>
    <row r="185" spans="2:9" x14ac:dyDescent="0.25">
      <c r="B185" s="32" t="s">
        <v>95</v>
      </c>
      <c r="C185" s="32" t="s">
        <v>96</v>
      </c>
      <c r="D185" s="38" t="s">
        <v>1</v>
      </c>
      <c r="E185" s="39"/>
      <c r="F185" s="40"/>
      <c r="G185" s="32" t="s">
        <v>97</v>
      </c>
      <c r="H185" s="35" t="s">
        <v>98</v>
      </c>
      <c r="I185" s="32" t="s">
        <v>0</v>
      </c>
    </row>
    <row r="186" spans="2:9" ht="13.8" thickBot="1" x14ac:dyDescent="0.3">
      <c r="B186" s="33"/>
      <c r="C186" s="33"/>
      <c r="D186" s="41"/>
      <c r="E186" s="42"/>
      <c r="F186" s="43"/>
      <c r="G186" s="33"/>
      <c r="H186" s="36"/>
      <c r="I186" s="33"/>
    </row>
    <row r="187" spans="2:9" ht="16.2" thickBot="1" x14ac:dyDescent="0.3">
      <c r="B187" s="34"/>
      <c r="C187" s="34"/>
      <c r="D187" s="13" t="s">
        <v>2</v>
      </c>
      <c r="E187" s="13" t="s">
        <v>3</v>
      </c>
      <c r="F187" s="13" t="s">
        <v>4</v>
      </c>
      <c r="G187" s="34"/>
      <c r="H187" s="37"/>
      <c r="I187" s="34"/>
    </row>
    <row r="188" spans="2:9" ht="16.2" thickBot="1" x14ac:dyDescent="0.3">
      <c r="B188" s="7" t="s">
        <v>62</v>
      </c>
      <c r="C188" s="2"/>
      <c r="D188" s="1" t="s">
        <v>2</v>
      </c>
      <c r="E188" s="1" t="s">
        <v>3</v>
      </c>
      <c r="F188" s="1" t="s">
        <v>4</v>
      </c>
      <c r="G188" s="1"/>
      <c r="H188" s="1" t="s">
        <v>5</v>
      </c>
      <c r="I188" s="2"/>
    </row>
    <row r="189" spans="2:9" ht="16.2" thickBot="1" x14ac:dyDescent="0.3">
      <c r="B189" s="6" t="s">
        <v>60</v>
      </c>
      <c r="C189" s="2">
        <v>200</v>
      </c>
      <c r="D189" s="1">
        <v>7.88</v>
      </c>
      <c r="E189" s="8">
        <v>10.46</v>
      </c>
      <c r="F189" s="8" t="s">
        <v>65</v>
      </c>
      <c r="G189" s="1" t="s">
        <v>66</v>
      </c>
      <c r="H189" s="1" t="s">
        <v>7</v>
      </c>
      <c r="I189" s="2" t="s">
        <v>6</v>
      </c>
    </row>
    <row r="190" spans="2:9" ht="16.2" thickBot="1" x14ac:dyDescent="0.3">
      <c r="B190" s="6" t="s">
        <v>20</v>
      </c>
      <c r="C190" s="2">
        <v>180</v>
      </c>
      <c r="D190" s="1">
        <v>5.8</v>
      </c>
      <c r="E190" s="1">
        <v>6.43</v>
      </c>
      <c r="F190" s="1">
        <v>24.45</v>
      </c>
      <c r="G190" s="1">
        <v>194.44</v>
      </c>
      <c r="H190" s="1">
        <v>2.4700000000000002</v>
      </c>
      <c r="I190" s="2">
        <v>134</v>
      </c>
    </row>
    <row r="191" spans="2:9" ht="16.2" thickBot="1" x14ac:dyDescent="0.3">
      <c r="B191" s="6" t="s">
        <v>21</v>
      </c>
      <c r="C191" s="2" t="s">
        <v>130</v>
      </c>
      <c r="D191" s="1">
        <v>1.875</v>
      </c>
      <c r="E191" s="1">
        <v>2.95</v>
      </c>
      <c r="F191" s="1">
        <v>18.600000000000001</v>
      </c>
      <c r="G191" s="1">
        <v>109</v>
      </c>
      <c r="H191" s="1"/>
      <c r="I191" s="2">
        <v>1</v>
      </c>
    </row>
    <row r="192" spans="2:9" ht="16.2" thickBot="1" x14ac:dyDescent="0.3">
      <c r="B192" s="7" t="s">
        <v>63</v>
      </c>
      <c r="C192" s="2"/>
      <c r="D192" s="1"/>
      <c r="E192" s="1"/>
      <c r="F192" s="1"/>
      <c r="G192" s="1"/>
      <c r="H192" s="1"/>
      <c r="I192" s="2"/>
    </row>
    <row r="193" spans="2:9" ht="16.2" thickBot="1" x14ac:dyDescent="0.3">
      <c r="B193" s="14" t="s">
        <v>126</v>
      </c>
      <c r="C193" s="2">
        <v>100</v>
      </c>
      <c r="D193" s="1">
        <v>0.6</v>
      </c>
      <c r="E193" s="1">
        <v>0.45</v>
      </c>
      <c r="F193" s="1">
        <v>14.25</v>
      </c>
      <c r="G193" s="1">
        <v>63</v>
      </c>
      <c r="H193" s="15"/>
      <c r="I193" s="16"/>
    </row>
    <row r="194" spans="2:9" ht="16.2" thickBot="1" x14ac:dyDescent="0.3">
      <c r="B194" s="7" t="s">
        <v>64</v>
      </c>
      <c r="C194" s="2"/>
      <c r="D194" s="1"/>
      <c r="E194" s="1"/>
      <c r="F194" s="1"/>
      <c r="G194" s="1"/>
      <c r="H194" s="1"/>
      <c r="I194" s="2"/>
    </row>
    <row r="195" spans="2:9" ht="16.2" thickBot="1" x14ac:dyDescent="0.3">
      <c r="B195" s="24" t="s">
        <v>123</v>
      </c>
      <c r="C195" s="2">
        <v>50</v>
      </c>
      <c r="D195" s="1">
        <v>0.77</v>
      </c>
      <c r="E195" s="1">
        <v>3.99</v>
      </c>
      <c r="F195" s="1">
        <v>6.67</v>
      </c>
      <c r="G195" s="1">
        <v>64.400000000000006</v>
      </c>
      <c r="H195" s="1"/>
      <c r="I195" s="2"/>
    </row>
    <row r="196" spans="2:9" ht="16.2" thickBot="1" x14ac:dyDescent="0.3">
      <c r="B196" s="25" t="s">
        <v>124</v>
      </c>
      <c r="C196" s="2">
        <v>180</v>
      </c>
      <c r="D196" s="1">
        <v>4.6500000000000004</v>
      </c>
      <c r="E196" s="1">
        <v>3.57</v>
      </c>
      <c r="F196" s="1">
        <v>25.82</v>
      </c>
      <c r="G196" s="1">
        <v>161.13999999999999</v>
      </c>
      <c r="H196" s="1">
        <v>25.68</v>
      </c>
      <c r="I196" s="2">
        <v>32</v>
      </c>
    </row>
    <row r="197" spans="2:9" ht="16.2" thickBot="1" x14ac:dyDescent="0.3">
      <c r="B197" s="6" t="s">
        <v>33</v>
      </c>
      <c r="C197" s="1">
        <v>70</v>
      </c>
      <c r="D197" s="1">
        <v>15.3</v>
      </c>
      <c r="E197" s="1">
        <v>17.010000000000002</v>
      </c>
      <c r="F197" s="1">
        <v>10.5</v>
      </c>
      <c r="G197" s="1">
        <v>258.76</v>
      </c>
      <c r="H197" s="1">
        <v>1</v>
      </c>
      <c r="I197" s="2">
        <v>99</v>
      </c>
    </row>
    <row r="198" spans="2:9" ht="16.2" thickBot="1" x14ac:dyDescent="0.3">
      <c r="B198" s="4" t="s">
        <v>93</v>
      </c>
      <c r="C198" s="2">
        <v>130</v>
      </c>
      <c r="D198" s="1">
        <v>4.7699999999999996</v>
      </c>
      <c r="E198" s="1">
        <v>4.8899999999999997</v>
      </c>
      <c r="F198" s="1">
        <v>32.97</v>
      </c>
      <c r="G198" s="1">
        <v>195.9</v>
      </c>
      <c r="H198" s="1"/>
      <c r="I198" s="2">
        <v>64</v>
      </c>
    </row>
    <row r="199" spans="2:9" ht="16.2" thickBot="1" x14ac:dyDescent="0.3">
      <c r="B199" s="6" t="s">
        <v>12</v>
      </c>
      <c r="C199" s="2">
        <v>180</v>
      </c>
      <c r="D199" s="1">
        <v>0.16</v>
      </c>
      <c r="E199" s="1"/>
      <c r="F199" s="1">
        <v>21.42</v>
      </c>
      <c r="G199" s="1">
        <v>64.209999999999994</v>
      </c>
      <c r="H199" s="1"/>
      <c r="I199" s="2">
        <v>124</v>
      </c>
    </row>
    <row r="200" spans="2:9" ht="16.2" thickBot="1" x14ac:dyDescent="0.3">
      <c r="B200" s="6" t="s">
        <v>13</v>
      </c>
      <c r="C200" s="2">
        <v>40</v>
      </c>
      <c r="D200" s="1">
        <v>2.35</v>
      </c>
      <c r="E200" s="1">
        <v>0.5</v>
      </c>
      <c r="F200" s="1">
        <v>21.85</v>
      </c>
      <c r="G200" s="1">
        <v>104.5</v>
      </c>
      <c r="H200" s="1"/>
      <c r="I200" s="2"/>
    </row>
    <row r="201" spans="2:9" ht="16.2" thickBot="1" x14ac:dyDescent="0.3">
      <c r="B201" s="7" t="s">
        <v>120</v>
      </c>
      <c r="C201" s="2"/>
      <c r="D201" s="1"/>
      <c r="E201" s="1"/>
      <c r="F201" s="1"/>
      <c r="G201" s="1"/>
      <c r="H201" s="1"/>
      <c r="I201" s="2"/>
    </row>
    <row r="202" spans="2:9" ht="16.2" thickBot="1" x14ac:dyDescent="0.3">
      <c r="B202" s="6" t="s">
        <v>72</v>
      </c>
      <c r="C202" s="2">
        <v>150</v>
      </c>
      <c r="D202" s="1" t="s">
        <v>73</v>
      </c>
      <c r="E202" s="1" t="s">
        <v>74</v>
      </c>
      <c r="F202" s="1" t="s">
        <v>75</v>
      </c>
      <c r="G202" s="1">
        <v>233.49</v>
      </c>
      <c r="H202" s="1" t="s">
        <v>76</v>
      </c>
      <c r="I202" s="2">
        <v>33</v>
      </c>
    </row>
    <row r="203" spans="2:9" ht="16.2" thickBot="1" x14ac:dyDescent="0.3">
      <c r="B203" s="14" t="s">
        <v>15</v>
      </c>
      <c r="C203" s="2">
        <v>150</v>
      </c>
      <c r="D203" s="1">
        <v>0.12</v>
      </c>
      <c r="E203" s="1">
        <v>0.03</v>
      </c>
      <c r="F203" s="1">
        <v>12</v>
      </c>
      <c r="G203" s="1">
        <v>45.48</v>
      </c>
      <c r="H203" s="15"/>
      <c r="I203" s="15"/>
    </row>
    <row r="204" spans="2:9" ht="13.8" thickBot="1" x14ac:dyDescent="0.3">
      <c r="B204" s="18" t="s">
        <v>99</v>
      </c>
      <c r="C204" s="29">
        <v>1476</v>
      </c>
      <c r="D204" s="29">
        <f>SUM(D189:D203)</f>
        <v>44.274999999999991</v>
      </c>
      <c r="E204" s="29">
        <f t="shared" ref="E204:I204" si="9">SUM(E189:E203)</f>
        <v>50.28</v>
      </c>
      <c r="F204" s="29">
        <f t="shared" si="9"/>
        <v>188.53</v>
      </c>
      <c r="G204" s="29">
        <f t="shared" si="9"/>
        <v>1494.3200000000002</v>
      </c>
      <c r="H204" s="29">
        <f t="shared" si="9"/>
        <v>29.15</v>
      </c>
      <c r="I204" s="29">
        <f t="shared" si="9"/>
        <v>487</v>
      </c>
    </row>
    <row r="205" spans="2:9" ht="14.4" thickBot="1" x14ac:dyDescent="0.3">
      <c r="B205" s="20" t="s">
        <v>100</v>
      </c>
      <c r="C205" s="29">
        <f t="shared" ref="C205:I205" si="10">C204+C183+C162+C141+C119+C99+C79+C60+C40+C20</f>
        <v>14064</v>
      </c>
      <c r="D205" s="29">
        <f t="shared" si="10"/>
        <v>551.4369999999999</v>
      </c>
      <c r="E205" s="29">
        <f t="shared" si="10"/>
        <v>522.01199999999994</v>
      </c>
      <c r="F205" s="29">
        <f t="shared" si="10"/>
        <v>2267.0340000000001</v>
      </c>
      <c r="G205" s="29">
        <f t="shared" si="10"/>
        <v>15986.469999999998</v>
      </c>
      <c r="H205" s="29">
        <f t="shared" si="10"/>
        <v>901.11119999999994</v>
      </c>
      <c r="I205" s="29">
        <f t="shared" si="10"/>
        <v>7853</v>
      </c>
    </row>
    <row r="206" spans="2:9" ht="14.4" thickBot="1" x14ac:dyDescent="0.3">
      <c r="B206" s="21" t="s">
        <v>101</v>
      </c>
      <c r="C206" s="29">
        <f t="shared" ref="C206:I206" si="11">AVERAGE(C204,C183,C162,C141,C119,C99,C79,C60,C40,C20)</f>
        <v>1406.4</v>
      </c>
      <c r="D206" s="29">
        <f t="shared" si="11"/>
        <v>55.143699999999988</v>
      </c>
      <c r="E206" s="29">
        <f t="shared" si="11"/>
        <v>52.201199999999993</v>
      </c>
      <c r="F206" s="29">
        <f t="shared" si="11"/>
        <v>226.70340000000002</v>
      </c>
      <c r="G206" s="29">
        <f t="shared" si="11"/>
        <v>1598.6469999999997</v>
      </c>
      <c r="H206" s="29">
        <f t="shared" si="11"/>
        <v>90.11112</v>
      </c>
      <c r="I206" s="29">
        <f t="shared" si="11"/>
        <v>785.3</v>
      </c>
    </row>
    <row r="207" spans="2:9" ht="28.2" thickBot="1" x14ac:dyDescent="0.3">
      <c r="B207" s="21" t="s">
        <v>102</v>
      </c>
      <c r="C207" s="19"/>
      <c r="D207" s="30">
        <f>D206/SUM($D$206:$F$206)</f>
        <v>0.16507702628631846</v>
      </c>
      <c r="E207" s="30">
        <f t="shared" ref="E207:F207" si="12">E206/SUM($D$206:$F$206)</f>
        <v>0.15626841986622891</v>
      </c>
      <c r="F207" s="30">
        <f t="shared" si="12"/>
        <v>0.67865455384745266</v>
      </c>
      <c r="G207" s="19"/>
      <c r="H207" s="19"/>
      <c r="I207" s="19"/>
    </row>
  </sheetData>
  <mergeCells count="60">
    <mergeCell ref="B185:B187"/>
    <mergeCell ref="C185:C187"/>
    <mergeCell ref="D185:F186"/>
    <mergeCell ref="B143:B145"/>
    <mergeCell ref="C143:C145"/>
    <mergeCell ref="D143:F144"/>
    <mergeCell ref="B164:B166"/>
    <mergeCell ref="C164:C166"/>
    <mergeCell ref="D164:F165"/>
    <mergeCell ref="B101:B103"/>
    <mergeCell ref="C101:C103"/>
    <mergeCell ref="D101:F102"/>
    <mergeCell ref="B121:B123"/>
    <mergeCell ref="C121:C123"/>
    <mergeCell ref="D121:F122"/>
    <mergeCell ref="I185:I187"/>
    <mergeCell ref="B2:B4"/>
    <mergeCell ref="C2:C4"/>
    <mergeCell ref="D2:F3"/>
    <mergeCell ref="B22:B24"/>
    <mergeCell ref="C22:C24"/>
    <mergeCell ref="D22:F23"/>
    <mergeCell ref="B42:B44"/>
    <mergeCell ref="C42:C44"/>
    <mergeCell ref="D42:F43"/>
    <mergeCell ref="B62:B64"/>
    <mergeCell ref="C62:C64"/>
    <mergeCell ref="D62:F63"/>
    <mergeCell ref="B81:B83"/>
    <mergeCell ref="C81:C83"/>
    <mergeCell ref="D81:F82"/>
    <mergeCell ref="G2:G4"/>
    <mergeCell ref="H2:H4"/>
    <mergeCell ref="G185:G187"/>
    <mergeCell ref="H185:H187"/>
    <mergeCell ref="G42:G44"/>
    <mergeCell ref="H42:H44"/>
    <mergeCell ref="G22:G24"/>
    <mergeCell ref="H22:H24"/>
    <mergeCell ref="G81:G83"/>
    <mergeCell ref="H81:H83"/>
    <mergeCell ref="G62:G64"/>
    <mergeCell ref="H62:H64"/>
    <mergeCell ref="I101:I103"/>
    <mergeCell ref="I121:I123"/>
    <mergeCell ref="G164:G166"/>
    <mergeCell ref="H164:H166"/>
    <mergeCell ref="I164:I166"/>
    <mergeCell ref="G143:G145"/>
    <mergeCell ref="H143:H145"/>
    <mergeCell ref="I143:I145"/>
    <mergeCell ref="G121:G123"/>
    <mergeCell ref="H121:H123"/>
    <mergeCell ref="G101:G103"/>
    <mergeCell ref="H101:H103"/>
    <mergeCell ref="I2:I4"/>
    <mergeCell ref="I22:I24"/>
    <mergeCell ref="I42:I44"/>
    <mergeCell ref="I62:I64"/>
    <mergeCell ref="I81:I83"/>
  </mergeCells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79093</cp:lastModifiedBy>
  <cp:lastPrinted>2023-01-10T13:54:18Z</cp:lastPrinted>
  <dcterms:created xsi:type="dcterms:W3CDTF">2016-06-02T10:49:38Z</dcterms:created>
  <dcterms:modified xsi:type="dcterms:W3CDTF">2024-01-15T05:05:06Z</dcterms:modified>
</cp:coreProperties>
</file>